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32" windowHeight="998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33" i="1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89"/>
  <c r="F88"/>
  <c r="F87"/>
  <c r="F86"/>
  <c r="F85"/>
  <c r="F84"/>
  <c r="F83"/>
  <c r="F82"/>
  <c r="F81"/>
  <c r="F80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H233"/>
  <c r="E233"/>
  <c r="H232"/>
  <c r="E232"/>
  <c r="H231"/>
  <c r="E231"/>
  <c r="H230"/>
  <c r="E230"/>
  <c r="H229"/>
  <c r="E229"/>
  <c r="H228"/>
  <c r="E228"/>
  <c r="H227"/>
  <c r="E227"/>
  <c r="H226"/>
  <c r="E226"/>
  <c r="H225"/>
  <c r="E225"/>
  <c r="H224"/>
  <c r="H223"/>
  <c r="E223"/>
  <c r="H222"/>
  <c r="E222"/>
  <c r="H221"/>
  <c r="E221"/>
  <c r="H220"/>
  <c r="E220"/>
  <c r="H219"/>
  <c r="E219"/>
  <c r="H218"/>
  <c r="E218"/>
  <c r="H217"/>
  <c r="E217"/>
  <c r="H216"/>
  <c r="E216"/>
  <c r="H215"/>
  <c r="E215"/>
  <c r="H214"/>
  <c r="E214"/>
  <c r="H213"/>
  <c r="E213"/>
  <c r="H212"/>
  <c r="E212"/>
  <c r="H211"/>
  <c r="E211"/>
  <c r="H210"/>
  <c r="H209"/>
  <c r="H208"/>
  <c r="E208"/>
  <c r="H207"/>
  <c r="E207"/>
  <c r="H206"/>
  <c r="E206"/>
  <c r="H205"/>
  <c r="E205"/>
  <c r="H204"/>
  <c r="E204"/>
  <c r="H203"/>
  <c r="E203"/>
  <c r="H202"/>
  <c r="E202"/>
  <c r="H201"/>
  <c r="E201"/>
  <c r="H200"/>
  <c r="H199"/>
  <c r="H198"/>
  <c r="E198"/>
  <c r="H197"/>
  <c r="E197"/>
  <c r="H196"/>
  <c r="E196"/>
  <c r="H195"/>
  <c r="E195"/>
  <c r="H194"/>
  <c r="E194"/>
  <c r="H193"/>
  <c r="E193"/>
  <c r="H192"/>
  <c r="E192"/>
  <c r="H191"/>
  <c r="E191"/>
  <c r="H190"/>
  <c r="E190"/>
  <c r="H189"/>
  <c r="E189"/>
  <c r="H188"/>
  <c r="E188"/>
  <c r="H187"/>
  <c r="E187"/>
  <c r="H186"/>
  <c r="E186"/>
  <c r="H185"/>
  <c r="E185"/>
  <c r="H184"/>
  <c r="H183"/>
  <c r="E183"/>
  <c r="H182"/>
  <c r="E182"/>
  <c r="H181"/>
  <c r="E181"/>
  <c r="H180"/>
  <c r="E180"/>
  <c r="H179"/>
  <c r="E179"/>
  <c r="H178"/>
  <c r="E178"/>
  <c r="H177"/>
  <c r="E177"/>
  <c r="H176"/>
  <c r="E176"/>
  <c r="H175"/>
  <c r="E175"/>
  <c r="H174"/>
  <c r="E174"/>
  <c r="H173"/>
  <c r="E173"/>
  <c r="H172"/>
  <c r="E172"/>
  <c r="H171"/>
  <c r="E171"/>
  <c r="H170"/>
  <c r="E170"/>
  <c r="H169"/>
  <c r="E169"/>
  <c r="H168"/>
  <c r="E168"/>
  <c r="H167"/>
  <c r="H166"/>
  <c r="E166"/>
  <c r="H165"/>
  <c r="E165"/>
  <c r="H164"/>
  <c r="E16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4"/>
  <c r="E154"/>
  <c r="H153"/>
  <c r="E153"/>
  <c r="H152"/>
  <c r="E152"/>
  <c r="H151"/>
  <c r="E151"/>
  <c r="H150"/>
  <c r="E150"/>
  <c r="H149"/>
  <c r="E149"/>
  <c r="H148"/>
  <c r="E148"/>
  <c r="H147"/>
  <c r="E147"/>
  <c r="H146"/>
  <c r="E146"/>
  <c r="H145"/>
  <c r="E145"/>
  <c r="H144"/>
  <c r="E144"/>
  <c r="H143"/>
  <c r="E143"/>
  <c r="H142"/>
  <c r="E142"/>
  <c r="H141"/>
  <c r="E141"/>
  <c r="H140"/>
  <c r="E140"/>
  <c r="H139"/>
  <c r="E139"/>
  <c r="H138"/>
  <c r="E138"/>
  <c r="H137"/>
  <c r="E137"/>
  <c r="H136"/>
  <c r="E136"/>
  <c r="H135"/>
  <c r="E135"/>
  <c r="H134"/>
  <c r="E134"/>
  <c r="H133"/>
  <c r="E133"/>
  <c r="H132"/>
  <c r="E132"/>
  <c r="H131"/>
  <c r="E131"/>
  <c r="H130"/>
  <c r="E130"/>
  <c r="H129"/>
  <c r="E129"/>
  <c r="H128"/>
  <c r="E128"/>
  <c r="H127"/>
  <c r="E127"/>
  <c r="H125"/>
  <c r="E125"/>
  <c r="H124"/>
  <c r="E124"/>
  <c r="H123"/>
  <c r="E123"/>
  <c r="H122"/>
  <c r="E122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  <c r="H4"/>
  <c r="E4"/>
  <c r="H3"/>
  <c r="E3"/>
</calcChain>
</file>

<file path=xl/sharedStrings.xml><?xml version="1.0" encoding="utf-8"?>
<sst xmlns="http://schemas.openxmlformats.org/spreadsheetml/2006/main" count="716" uniqueCount="663">
  <si>
    <t>Product</t>
  </si>
  <si>
    <t>Dell Part</t>
  </si>
  <si>
    <t>SKU</t>
  </si>
  <si>
    <t>Qty</t>
  </si>
  <si>
    <t>TTR</t>
  </si>
  <si>
    <t>Svc Store</t>
  </si>
  <si>
    <t>List</t>
  </si>
  <si>
    <t>Education</t>
  </si>
  <si>
    <t>Monochrome Laser Printers</t>
  </si>
  <si>
    <t xml:space="preserve">Dell 1100 2,000 Page Toner Cartridge (310-6640) </t>
  </si>
  <si>
    <t>310-6640</t>
  </si>
  <si>
    <t>GC502</t>
  </si>
  <si>
    <t xml:space="preserve">Dell 1110 2,000 Page Toner Cartridge (310-7660) </t>
  </si>
  <si>
    <t>310-7660</t>
  </si>
  <si>
    <t>Dell 1125 / P1500 Printer 1,000-Page Black Toner Cartridge</t>
  </si>
  <si>
    <t>310-9318</t>
  </si>
  <si>
    <t>UW919</t>
  </si>
  <si>
    <t>Dell 1125 / P1500 Printer 2,000-Page Black Toner Cartridge</t>
  </si>
  <si>
    <t>310-9319</t>
  </si>
  <si>
    <t>TX300</t>
  </si>
  <si>
    <t>Dell 1130 / 1130n/ 1133/ 1135n 1500-Page Black Toner</t>
  </si>
  <si>
    <t>330-9524</t>
  </si>
  <si>
    <t>P9H7G</t>
  </si>
  <si>
    <t>Dell 1130 / 1130n/ 1133/ 1135n 2500-Page Black Toner</t>
  </si>
  <si>
    <t>330-9523</t>
  </si>
  <si>
    <t>7H53W</t>
  </si>
  <si>
    <t xml:space="preserve">Dell P1500 3,000 Page Toner Cartridge (310-3542) </t>
  </si>
  <si>
    <t>310-3542</t>
  </si>
  <si>
    <t>R0894</t>
  </si>
  <si>
    <t xml:space="preserve">Dell P1500 3,000 Page Use and Return Toner Cartridge (310-3544) </t>
  </si>
  <si>
    <t>310-3544</t>
  </si>
  <si>
    <t>R0892</t>
  </si>
  <si>
    <t xml:space="preserve">Dell P1500 6,000 Page Toner Cartridge (310-3543) </t>
  </si>
  <si>
    <t>310-3543</t>
  </si>
  <si>
    <t>R0895</t>
  </si>
  <si>
    <t xml:space="preserve">Dell P1500 6,000 Page Use and Return Toner Cartridge (310-3545) </t>
  </si>
  <si>
    <t>310-3545</t>
  </si>
  <si>
    <t>R0893</t>
  </si>
  <si>
    <t xml:space="preserve">Dell 1700 3,000 Page Toner Cartridge (310-5401) </t>
  </si>
  <si>
    <t>310-5401</t>
  </si>
  <si>
    <t>X5011</t>
  </si>
  <si>
    <t xml:space="preserve">Dell 1700 3,000 Page Use and Return Toner Cartridge (310-5399) </t>
  </si>
  <si>
    <t>310-5399</t>
  </si>
  <si>
    <t>J3815</t>
  </si>
  <si>
    <t xml:space="preserve">Dell 1700 6,000 Page Toner Cartridge (310-5402) </t>
  </si>
  <si>
    <t>310-5402</t>
  </si>
  <si>
    <t>H3730</t>
  </si>
  <si>
    <t xml:space="preserve">Dell 1700 6,000 Page Use and Return Toner Cartridge (310-5400) </t>
  </si>
  <si>
    <t>310-5400</t>
  </si>
  <si>
    <t>K3756</t>
  </si>
  <si>
    <t>Dell 1700 Imaging Drum Kit</t>
  </si>
  <si>
    <t>310-5404</t>
  </si>
  <si>
    <t>D4283</t>
  </si>
  <si>
    <t xml:space="preserve">Dell 1710 3,000 Page Toner Cartridge (310-7023) </t>
  </si>
  <si>
    <t>310-7023</t>
  </si>
  <si>
    <t xml:space="preserve">Dell 1710 3,000 Page Use and Return Toner Cartridge (310-7020) </t>
  </si>
  <si>
    <t>310-7020</t>
  </si>
  <si>
    <t xml:space="preserve">J3815 </t>
  </si>
  <si>
    <t xml:space="preserve">Dell 1710 6,000 Page Toner Cartridge (310-7025) </t>
  </si>
  <si>
    <t>310-7025</t>
  </si>
  <si>
    <t>Y5009</t>
  </si>
  <si>
    <t xml:space="preserve">Dell 1710 6,000 Page Use and Return Toner Cartridge (310-7022) </t>
  </si>
  <si>
    <t>310-7022</t>
  </si>
  <si>
    <t>Y5007</t>
  </si>
  <si>
    <t>Dell 1710 Imaging Drum Kit</t>
  </si>
  <si>
    <t>310-7021</t>
  </si>
  <si>
    <t xml:space="preserve">Dell 1720dn 3,000 Page Toner Cartridge (310-8701) </t>
  </si>
  <si>
    <t>310-8701</t>
  </si>
  <si>
    <t>RP441</t>
  </si>
  <si>
    <t xml:space="preserve">Dell 1720dn 3,000 Page Use and Return Toner Cartridge (310-8699) </t>
  </si>
  <si>
    <t>310-8699</t>
  </si>
  <si>
    <t>MW559</t>
  </si>
  <si>
    <t xml:space="preserve">Dell 1720dn 6,000 Page Toner Cartridge (310-8702) </t>
  </si>
  <si>
    <t>310-8702</t>
  </si>
  <si>
    <t>PY449</t>
  </si>
  <si>
    <t xml:space="preserve">Dell 1720dn 6,000 Page Use and Return Toner Cartridge (310-8700) </t>
  </si>
  <si>
    <t>310-8700</t>
  </si>
  <si>
    <t>MW558</t>
  </si>
  <si>
    <t>Dell 1720dn Imaging Drum Kit</t>
  </si>
  <si>
    <t>310-8703</t>
  </si>
  <si>
    <t>TJ987</t>
  </si>
  <si>
    <t>Dell 2330dn/2350dn 2000-Page Standard Yield Black Use and Return</t>
  </si>
  <si>
    <t>330-2648</t>
  </si>
  <si>
    <t>XN009</t>
  </si>
  <si>
    <t>Dell 2330dn/2350dn 2000-Page Standard Yield Black Cartridge</t>
  </si>
  <si>
    <t>330-2647</t>
  </si>
  <si>
    <t>GT163</t>
  </si>
  <si>
    <t>Dell 2330dn/2350dn 6000-Page High Yield Black Cartridge Use and Return</t>
  </si>
  <si>
    <t>330-2650</t>
  </si>
  <si>
    <t>RR700</t>
  </si>
  <si>
    <t>Dell 2330dn/2350dn 6000-Page High Yield Black Cartridge</t>
  </si>
  <si>
    <t>330-2649</t>
  </si>
  <si>
    <t>DM253</t>
  </si>
  <si>
    <t>Dell 2330dn/2350dn 30,000 Pages Drum Cartridge</t>
  </si>
  <si>
    <t>330-2646</t>
  </si>
  <si>
    <t>DM631</t>
  </si>
  <si>
    <t>Dell 2330d/2350dn 2000-Page Standard Yield Black Use and Return</t>
  </si>
  <si>
    <t>330-2665</t>
  </si>
  <si>
    <t>Dell 2330d/2350dn 2000-Page Standard Yield Black Cartridge</t>
  </si>
  <si>
    <t>330-2664</t>
  </si>
  <si>
    <t>Dell 2330d/2350dn 6000-Page High Yield Black Cartridge Use and Return</t>
  </si>
  <si>
    <t>330-2667</t>
  </si>
  <si>
    <t>Dell 2330d/2350dn 6000-Page High Yield Black Cartridge</t>
  </si>
  <si>
    <t>330-2666</t>
  </si>
  <si>
    <t>Dell 2330d/2350dn 30,000 Pages Drum Cartridge</t>
  </si>
  <si>
    <t>330-2663</t>
  </si>
  <si>
    <t xml:space="preserve">Dell S2500 5000 Pages Toner Cartridge (310-3548) </t>
  </si>
  <si>
    <t>310-3548</t>
  </si>
  <si>
    <t>R0883</t>
  </si>
  <si>
    <t xml:space="preserve">Dell S2500 5000 Page Use and Return Toner Cartridge(310-3546) </t>
  </si>
  <si>
    <t>310-3546</t>
  </si>
  <si>
    <t>R0886</t>
  </si>
  <si>
    <t xml:space="preserve">Dell S2500 10,000 Page Toner Cartridge (310-3674) </t>
  </si>
  <si>
    <t>310-3674</t>
  </si>
  <si>
    <t>R0884</t>
  </si>
  <si>
    <t xml:space="preserve">Dell S2500 10,000 Page Use and Return Toner Cartridge (310-3547) </t>
  </si>
  <si>
    <t>310-3547</t>
  </si>
  <si>
    <t>R0887</t>
  </si>
  <si>
    <t>Dell 3330dn 7000-Page Toner Cartridge</t>
  </si>
  <si>
    <t>330-5209</t>
  </si>
  <si>
    <t>P981R</t>
  </si>
  <si>
    <t>Dell 3330dn 7000-Page Use and Return Toner Cartridge</t>
  </si>
  <si>
    <t>330-5210</t>
  </si>
  <si>
    <t>U902R</t>
  </si>
  <si>
    <t>Dell 3330dn 14,000-Page Toner Cartridge</t>
  </si>
  <si>
    <t>330-5206</t>
  </si>
  <si>
    <t>P982R</t>
  </si>
  <si>
    <t xml:space="preserve">Dell 3330dn 14,000-Page Use and Return Toner Cartridge </t>
  </si>
  <si>
    <t>330-5207</t>
  </si>
  <si>
    <t>U903R</t>
  </si>
  <si>
    <t>Dell 3330dn 30,000-Page Drum Cartridge</t>
  </si>
  <si>
    <t>330-5208</t>
  </si>
  <si>
    <t xml:space="preserve">Dell M5200N 12,000 Page Toner Cartridge (310-4134) </t>
  </si>
  <si>
    <t>310-4134</t>
  </si>
  <si>
    <t>N0888</t>
  </si>
  <si>
    <t xml:space="preserve">Dell M5200N 12000 PG Use and Return Toner Cartridge (310-4132) </t>
  </si>
  <si>
    <t>310-4132</t>
  </si>
  <si>
    <t>D1853</t>
  </si>
  <si>
    <t xml:space="preserve">Dell M5200N 18,000 PG Toner Cartridge (310-4133) </t>
  </si>
  <si>
    <t>310-4133</t>
  </si>
  <si>
    <t>J2925</t>
  </si>
  <si>
    <t xml:space="preserve">Dell M5200N 18000 PG Use and Return Toner Cartridge (310-4131) </t>
  </si>
  <si>
    <t>310-4131</t>
  </si>
  <si>
    <t>X2046</t>
  </si>
  <si>
    <t xml:space="preserve">Dell 5210n 10,000 Page Toner Cartridge (341-2915) </t>
  </si>
  <si>
    <t>341-2915</t>
  </si>
  <si>
    <t>UG215</t>
  </si>
  <si>
    <t xml:space="preserve">Dell 5210n 10,000 Page Use and Return Toner Cartridge (341-2918) </t>
  </si>
  <si>
    <t>341-2918</t>
  </si>
  <si>
    <t>GD531</t>
  </si>
  <si>
    <t xml:space="preserve">Dell 5210n 20,000 Page Toner Cartridge (341-2916) </t>
  </si>
  <si>
    <t>341-2916</t>
  </si>
  <si>
    <t>UG216</t>
  </si>
  <si>
    <t xml:space="preserve">Dell 5210n 20,000 Page Use and Return Toner Cartridge (341-2919) </t>
  </si>
  <si>
    <t>341-2919</t>
  </si>
  <si>
    <t xml:space="preserve">HD767 </t>
  </si>
  <si>
    <t xml:space="preserve">Dell W5300n 18,000 Page Toner Cartridge (310-4572) </t>
  </si>
  <si>
    <t>310-4572</t>
  </si>
  <si>
    <t>W2989</t>
  </si>
  <si>
    <t>Dell W5300n 18,000 Page Use and Return Toner Cartridge (310-4549)</t>
  </si>
  <si>
    <t>310-4549</t>
  </si>
  <si>
    <t>Dell W5300n 27,000 Page Toner Cartridge (310-4587)</t>
  </si>
  <si>
    <t>310-4587</t>
  </si>
  <si>
    <t>N2157</t>
  </si>
  <si>
    <t>Dell W5300n 27,000 Page Use and Return Toner Cartridge (310-4585)</t>
  </si>
  <si>
    <t>310-4585</t>
  </si>
  <si>
    <t>C3044</t>
  </si>
  <si>
    <t xml:space="preserve">Dell 5310n 10,000 Page Toner Cartridge (341-2937) </t>
  </si>
  <si>
    <t>341-2937</t>
  </si>
  <si>
    <t xml:space="preserve">PD974 </t>
  </si>
  <si>
    <t xml:space="preserve">Dell 5310n 10,000 Page Use and Return Toner Cartridge (310-7236) </t>
  </si>
  <si>
    <t>310-7236</t>
  </si>
  <si>
    <t xml:space="preserve">GD531 </t>
  </si>
  <si>
    <t xml:space="preserve">Dell 5310n 20,000 Page Toner Cartridge (341-2938) </t>
  </si>
  <si>
    <t>341-2938</t>
  </si>
  <si>
    <t xml:space="preserve">Dell 5310n 20,000 Page Use and Return Toner Cartridge (310-7237) </t>
  </si>
  <si>
    <t>310-7237</t>
  </si>
  <si>
    <t xml:space="preserve">Dell 5310n 30,000 Page Toner Cartridge (341-2939) </t>
  </si>
  <si>
    <t>341-2939</t>
  </si>
  <si>
    <t>UG217</t>
  </si>
  <si>
    <t xml:space="preserve">Dell 5310n 30,000 Page Use and Return Toner Cartridge (310-7238) </t>
  </si>
  <si>
    <t>310-7238</t>
  </si>
  <si>
    <t xml:space="preserve">UD314 </t>
  </si>
  <si>
    <t>Dell 5330dn 10000-Page Standard Yield Black Toner Cartridge</t>
  </si>
  <si>
    <t>330-2044</t>
  </si>
  <si>
    <t>TR393</t>
  </si>
  <si>
    <t>Dell 5330dn 20000-Page High Yield Black Toner Cartridge</t>
  </si>
  <si>
    <t>330-2045</t>
  </si>
  <si>
    <t>HW307</t>
  </si>
  <si>
    <t>Dell 5230n/dn &amp; 5350dn 7,000-Page High Yield Black Toner Use &amp; Return</t>
  </si>
  <si>
    <t>330-6989</t>
  </si>
  <si>
    <t>C605T</t>
  </si>
  <si>
    <t>Dell 5230n/dn &amp; 5350dn 7,000-Page High Yield Black Toner Cartridge</t>
  </si>
  <si>
    <t>330-6990</t>
  </si>
  <si>
    <t>G310T</t>
  </si>
  <si>
    <t>Dell 5230n/dn &amp; 5350dn 21,000-Page High Yield Black Toner  Use &amp; Return</t>
  </si>
  <si>
    <t>330-6968</t>
  </si>
  <si>
    <t>J237T</t>
  </si>
  <si>
    <t>Dell 5230n/dn and 5350dn 21,000-Page High Yield Black Toner Cartridge</t>
  </si>
  <si>
    <t>330-6991</t>
  </si>
  <si>
    <t>K327T</t>
  </si>
  <si>
    <t>Dell 5530dn / 5535dn 7,000-Page Standard Yield Toner Use &amp; Return</t>
  </si>
  <si>
    <t>330-9786</t>
  </si>
  <si>
    <t>2JVMR</t>
  </si>
  <si>
    <t>Dell 5530dn / 5535dn 7,000-Page Standard Yield Toner Cartridge</t>
  </si>
  <si>
    <t>330-9790</t>
  </si>
  <si>
    <t>K2DX9</t>
  </si>
  <si>
    <t>Dell 5530dn / 5535dn 25,000-Page High Yield Toner Cartridge Use &amp; Return</t>
  </si>
  <si>
    <t>330-9787</t>
  </si>
  <si>
    <t xml:space="preserve">1TMYH </t>
  </si>
  <si>
    <t xml:space="preserve">Dell 5530dn / 5535dn 25,000-Page High Yield Toner Cartridge  </t>
  </si>
  <si>
    <t>330-9788</t>
  </si>
  <si>
    <t>V8KHY</t>
  </si>
  <si>
    <t>Dell 5530dn / 5535dn 36,000-Page Extra High Yield Toner Use &amp; Return</t>
  </si>
  <si>
    <t>330-9792</t>
  </si>
  <si>
    <t>PK6Y4</t>
  </si>
  <si>
    <t xml:space="preserve">Dell 5530dn / 5535dn 36,000-Page Extra High Yield Toner Cartridge  </t>
  </si>
  <si>
    <t>330-9791</t>
  </si>
  <si>
    <t>H1RP7</t>
  </si>
  <si>
    <t>Dell 7330dn 35,000 – Page Black Toner Cartridge</t>
  </si>
  <si>
    <t>330-3110</t>
  </si>
  <si>
    <t>U789H</t>
  </si>
  <si>
    <t>Dell 7330dn Drum Cartridge</t>
  </si>
  <si>
    <t>330-3111</t>
  </si>
  <si>
    <t>H160J</t>
  </si>
  <si>
    <t>Multi-Function Monochrome Laser Printers</t>
  </si>
  <si>
    <t>Dell 1125 / P1500 Printers 1,000-Page Black Toner Cartridge</t>
  </si>
  <si>
    <t>XP092</t>
  </si>
  <si>
    <t>Dell 1125 / P1500 Printers 2,000-Page Black Toner Cartridge</t>
  </si>
  <si>
    <t>XP407</t>
  </si>
  <si>
    <t xml:space="preserve">Dell 1600n 3,000 Page Toner Cartridge (310-5416) </t>
  </si>
  <si>
    <t>310-5416</t>
  </si>
  <si>
    <t>T5870</t>
  </si>
  <si>
    <t xml:space="preserve">Dell 1600n 5,000 Page Toner Cartridge (310-5417) </t>
  </si>
  <si>
    <t>310-5417</t>
  </si>
  <si>
    <t>P4210</t>
  </si>
  <si>
    <t xml:space="preserve">Dell 1815dn 3,000 Page Toner Cartridge (310-7943) </t>
  </si>
  <si>
    <t>310-7943</t>
  </si>
  <si>
    <t>PF656</t>
  </si>
  <si>
    <t xml:space="preserve">Dell 1815dn 5,000 Page Toner Cartridge (310-7945) </t>
  </si>
  <si>
    <t>310-7945</t>
  </si>
  <si>
    <t xml:space="preserve">RF223 </t>
  </si>
  <si>
    <t>Dell 2335dn 3000-Page Standard Yield Black Toner Cartridge</t>
  </si>
  <si>
    <t>330-2208</t>
  </si>
  <si>
    <t>NX993</t>
  </si>
  <si>
    <t>Dell 2335dn 6000-Page High Yield Black Toner Cartridge</t>
  </si>
  <si>
    <t>330-2209</t>
  </si>
  <si>
    <t>NX994</t>
  </si>
  <si>
    <t>Dell 2355dn 3,000-Page Standard Yield Black Toner Cartridge</t>
  </si>
  <si>
    <t>Dell 2355dn 10,000-Page High Yield Black Toner Cartridge</t>
  </si>
  <si>
    <t>331-0611</t>
  </si>
  <si>
    <t>R2W64</t>
  </si>
  <si>
    <t>Multi-Function Color Laser Printers</t>
  </si>
  <si>
    <t>Dell 1235c 1500-Page Black Toner Cartridge</t>
  </si>
  <si>
    <t>330-3578</t>
  </si>
  <si>
    <t>N012K</t>
  </si>
  <si>
    <t>Dell 1235c 1000-Page Yellow Toner Cartridge</t>
  </si>
  <si>
    <t>330-3579</t>
  </si>
  <si>
    <t>M127K</t>
  </si>
  <si>
    <t>Dell 1235c 1000-Page Magenta Toner Cartridge</t>
  </si>
  <si>
    <t>330-3580</t>
  </si>
  <si>
    <t>J506K</t>
  </si>
  <si>
    <t>Dell 1235c 1000-Page Cyan Toner Cartridge</t>
  </si>
  <si>
    <t>330-3581</t>
  </si>
  <si>
    <t>J069K</t>
  </si>
  <si>
    <t>Dell 2135cn 1000-Page Standard Capacity Black Toner Cartridge</t>
  </si>
  <si>
    <t>330-1385</t>
  </si>
  <si>
    <t>T102C</t>
  </si>
  <si>
    <t>Dell 2135cn 2500-Page High Capacity Black Toner Cartridge</t>
  </si>
  <si>
    <t>330-1389</t>
  </si>
  <si>
    <t>T106C</t>
  </si>
  <si>
    <t>Dell 2135cn 1000-Page Standard Capacity Cyan Toner Cartridge</t>
  </si>
  <si>
    <t>330-1386</t>
  </si>
  <si>
    <t>T103C</t>
  </si>
  <si>
    <t>Dell 2135cn 2500-Page Cyan Toner Cartridge</t>
  </si>
  <si>
    <t>330-1390</t>
  </si>
  <si>
    <t>T107C</t>
  </si>
  <si>
    <t xml:space="preserve">Dell 2135cn 1000-Page Standard Capacity Yellow Toner Cartridge </t>
  </si>
  <si>
    <t>330-1387</t>
  </si>
  <si>
    <t>T104C</t>
  </si>
  <si>
    <t>Dell 2135cn2500-Page Yellow Toner Cartridge</t>
  </si>
  <si>
    <t>330-1391</t>
  </si>
  <si>
    <t>T108C</t>
  </si>
  <si>
    <t>Dell 2135cn 1000-Page Standard Capacity Magenta Toner Cartridge</t>
  </si>
  <si>
    <t>330-1388</t>
  </si>
  <si>
    <t>T105C</t>
  </si>
  <si>
    <t>Dell 2135cn 2500-Page Magenta Toner Cartridge</t>
  </si>
  <si>
    <t>330-1392</t>
  </si>
  <si>
    <t>T109C</t>
  </si>
  <si>
    <t xml:space="preserve">Dell Imaging Drum for 1320cn/2130cn/2135cn/2150cn/2150cdn/2155cn/2155cdn </t>
  </si>
  <si>
    <t>331-0711</t>
  </si>
  <si>
    <t>KGR81</t>
  </si>
  <si>
    <t xml:space="preserve">Dell 110 Volt Fuser Maintenance Kit for Dell 1320cn/ 2135cn </t>
  </si>
  <si>
    <t>330-3107</t>
  </si>
  <si>
    <t>X722D</t>
  </si>
  <si>
    <t>Dell 2145cn 2500-Page Standard Capacity Black Toner Cartridge</t>
  </si>
  <si>
    <t>330-3785</t>
  </si>
  <si>
    <t>F916N</t>
  </si>
  <si>
    <t>Dell 2145cn 5500-Page High Capacity Black Toner Cartridge</t>
  </si>
  <si>
    <t>330-3789</t>
  </si>
  <si>
    <t>K442N</t>
  </si>
  <si>
    <t>Dell 2145cn 2000-Page Standard Capacity Cyan Toner Cartridge</t>
  </si>
  <si>
    <t>330-3788</t>
  </si>
  <si>
    <t>G534N</t>
  </si>
  <si>
    <t>Dell 2145cn 5000-Page Cyan Toner Cartridge</t>
  </si>
  <si>
    <t>330-3792</t>
  </si>
  <si>
    <t>J394N</t>
  </si>
  <si>
    <t xml:space="preserve">Dell 2145cn 2000-Page Standard Capacity Yellow Toner Cartridge </t>
  </si>
  <si>
    <t>330-3786</t>
  </si>
  <si>
    <t>J390N</t>
  </si>
  <si>
    <t>Dell 2145cn 5000-Page Yellow Toner Cartridge</t>
  </si>
  <si>
    <t>330-3790</t>
  </si>
  <si>
    <t>F935N</t>
  </si>
  <si>
    <t>Dell 2145cn 2000-Page Standard Capacity Magenta Toner Cartridge</t>
  </si>
  <si>
    <t>330-3787</t>
  </si>
  <si>
    <t>H394N</t>
  </si>
  <si>
    <t>Dell 2145cn 5000-Page Magenta Toner Cartridge</t>
  </si>
  <si>
    <t>330-3791</t>
  </si>
  <si>
    <t>G537N</t>
  </si>
  <si>
    <t xml:space="preserve"> Dell 3333dn / 3335d 8,000-Page High Yield Toner Use and Return</t>
  </si>
  <si>
    <t>330-8986</t>
  </si>
  <si>
    <t>R2PCF</t>
  </si>
  <si>
    <t xml:space="preserve"> Dell 3333dn / 3335d 8,000-Page High Yield Toner</t>
  </si>
  <si>
    <t>330-8573</t>
  </si>
  <si>
    <t>9KH76</t>
  </si>
  <si>
    <t>Dell 3333dn / 3335d 14,000-Page High Yield Toner Use and Return</t>
  </si>
  <si>
    <t>330-8985</t>
  </si>
  <si>
    <t>V99K8</t>
  </si>
  <si>
    <t>Dell 3333dn / 3335d 14,000-Page High Yield Toner</t>
  </si>
  <si>
    <t>330-8987</t>
  </si>
  <si>
    <t>HMHW3</t>
  </si>
  <si>
    <t>Dell 2350dn/3333dn 30,000 Pages Drum Cartridge (PK496)</t>
  </si>
  <si>
    <t>330-8988</t>
  </si>
  <si>
    <t>PK496</t>
  </si>
  <si>
    <t xml:space="preserve">Dell 3115cn 5,000 Page Black Toner Cartridge (310-8396) </t>
  </si>
  <si>
    <t>310-8396</t>
  </si>
  <si>
    <t>PF028</t>
  </si>
  <si>
    <t xml:space="preserve">Dell 3115cn 8,000 Page Black Toner Cartridge (310-8395) </t>
  </si>
  <si>
    <t>310-8395</t>
  </si>
  <si>
    <t xml:space="preserve"> PF030 </t>
  </si>
  <si>
    <t xml:space="preserve">Dell 3115cn 4,000 Page Cyan Toner Cartridge (310-8398) </t>
  </si>
  <si>
    <t>310-8398</t>
  </si>
  <si>
    <t>RF012</t>
  </si>
  <si>
    <t xml:space="preserve">Dell 3115cn 8,000 Page Cyan Toner Cartridge (310-8397) </t>
  </si>
  <si>
    <t>310-8397</t>
  </si>
  <si>
    <t>PF029</t>
  </si>
  <si>
    <t xml:space="preserve">Dell 3115cn 4,000 Page MagentaToner Cartridge (310-8400) </t>
  </si>
  <si>
    <t>310-8400</t>
  </si>
  <si>
    <t>MF790</t>
  </si>
  <si>
    <t xml:space="preserve">Dell 3115cn 8,000 Page MagentaToner Cartridge (310-8399) </t>
  </si>
  <si>
    <t>310-8399</t>
  </si>
  <si>
    <t>RF013</t>
  </si>
  <si>
    <t xml:space="preserve">Dell 3115cn 4,000 Page Yellow Toner Cartridge (310-8402) </t>
  </si>
  <si>
    <t>310-8402</t>
  </si>
  <si>
    <t>NF555</t>
  </si>
  <si>
    <t xml:space="preserve">Dell 3115cn 8,000 Page Yellow Toner Cartridge (310-8401) </t>
  </si>
  <si>
    <t>310-8401</t>
  </si>
  <si>
    <t>NF556</t>
  </si>
  <si>
    <t>Color Laser Printers</t>
  </si>
  <si>
    <t>Dell 1320c Color Laser Printer 2,000-Page Black Toner</t>
  </si>
  <si>
    <t>310-9058</t>
  </si>
  <si>
    <t>DT615</t>
  </si>
  <si>
    <t>Dell 1320c Color Laser Printer 2,000-Page Cyan Toner</t>
  </si>
  <si>
    <t>310-9060</t>
  </si>
  <si>
    <t>KU051</t>
  </si>
  <si>
    <t>Dell 1320c Color Laser Printer 2,000-Page Yellow Toner</t>
  </si>
  <si>
    <t>310-9062</t>
  </si>
  <si>
    <t>PN124</t>
  </si>
  <si>
    <t>Dell 1320c Color Laser Printer 2,000-Page Magenta Toner</t>
  </si>
  <si>
    <t>310-9064</t>
  </si>
  <si>
    <t>WM138</t>
  </si>
  <si>
    <t>Dell 1230c 1500-Page Black Toner Cartridge</t>
  </si>
  <si>
    <t>330-3012</t>
  </si>
  <si>
    <t>Dell 1230c 1000-Page Yellow Toner Cartridge</t>
  </si>
  <si>
    <t>330-3013</t>
  </si>
  <si>
    <t>Dell 1230c 1000-Page Magenta Toner Cartridge</t>
  </si>
  <si>
    <t>330-3014</t>
  </si>
  <si>
    <t>Dell 1230c 1000-Page Cyan Toner Cartridge</t>
  </si>
  <si>
    <t>330-3015</t>
  </si>
  <si>
    <t xml:space="preserve">Dell 1250c/1350cnw/1355cn/1355cnw 700 Page Standard Yield Black Toner </t>
  </si>
  <si>
    <t>331-0722</t>
  </si>
  <si>
    <t>DX1YG</t>
  </si>
  <si>
    <t xml:space="preserve">Dell 1250c/1350cnw/1355cn/1355cnw 700 Page Standard Yield Cyan Toner </t>
  </si>
  <si>
    <t>331-0723</t>
  </si>
  <si>
    <t>58P6Y</t>
  </si>
  <si>
    <t xml:space="preserve">Dell 1250c/1350cnw/1355cn/1355cnw 700 Page Standard Yield Magenta Toner </t>
  </si>
  <si>
    <t>331-0724</t>
  </si>
  <si>
    <t>JYX82</t>
  </si>
  <si>
    <t xml:space="preserve">Dell 1250c/1350cnw/1355cn/1355cnw 700 Page Standard Yield Yellow Toner </t>
  </si>
  <si>
    <t>331-0725</t>
  </si>
  <si>
    <t>VKYJT</t>
  </si>
  <si>
    <t xml:space="preserve">Dell 1250c/1350cnw/1355cn/1355cnw 2,000 Page High Yield Black Toner </t>
  </si>
  <si>
    <t>331-0778</t>
  </si>
  <si>
    <t>3K9XM</t>
  </si>
  <si>
    <t xml:space="preserve">Dell 1250c/1350cnw/1355cn/1355cnw 1,400 Page High Yield Cyan Toner </t>
  </si>
  <si>
    <t>331-0777</t>
  </si>
  <si>
    <t>FYFKF</t>
  </si>
  <si>
    <t xml:space="preserve">Dell 1250c/1350cnw/1355cn/1355cnw 1,400 Page High Yield Yellow Toner </t>
  </si>
  <si>
    <t>331-0779</t>
  </si>
  <si>
    <t>DG1TR</t>
  </si>
  <si>
    <t xml:space="preserve">Dell 1250c/1350cnw/1355cn/1355cnw 1,400 Page High Yield Magenta Toner </t>
  </si>
  <si>
    <t>331-0780</t>
  </si>
  <si>
    <t>5GDTC</t>
  </si>
  <si>
    <t>Dell 2130cn 1000-Page Standard Capacity Black Toner Cartridge</t>
  </si>
  <si>
    <t>330-1416</t>
  </si>
  <si>
    <t>Dell 2130cn 2500-Page High Capacity Black Toner Cartridge</t>
  </si>
  <si>
    <t>330-1436</t>
  </si>
  <si>
    <t>Dell 2130cn 1000-Page Standard Capacity Cyan Toner Cartridge</t>
  </si>
  <si>
    <t>330-1417</t>
  </si>
  <si>
    <t>Dell 2130cn 2500-Page Cyan Toner Cartridge</t>
  </si>
  <si>
    <t>330-1437</t>
  </si>
  <si>
    <t xml:space="preserve">Dell 2130cn 1000-Page Standard Capacity Yellow Toner Cartridge </t>
  </si>
  <si>
    <t>330-1418</t>
  </si>
  <si>
    <t>Dell 2130cn2500-Page Yellow Toner Cartridge</t>
  </si>
  <si>
    <t>330-1438</t>
  </si>
  <si>
    <t>Dell 2130cn 1000-Page Standard Capacity Magenta Toner Cartridge</t>
  </si>
  <si>
    <t>330-1419</t>
  </si>
  <si>
    <t>Dell 2130cn 2500-Page High Capacity Magenta Toner Cartridge</t>
  </si>
  <si>
    <t>330-1433</t>
  </si>
  <si>
    <t>Duplexer for Dell Color Laser Printer 2130cn</t>
  </si>
  <si>
    <t>330-1425</t>
  </si>
  <si>
    <t>N413D</t>
  </si>
  <si>
    <t>Imaging Drum Kit for Dell Laser Printer 2130cn</t>
  </si>
  <si>
    <t>330-1435</t>
  </si>
  <si>
    <t>Y459D</t>
  </si>
  <si>
    <t>Dell 2150cn&amp;cdn / 2155cn&amp;cdn 1,200 Page Standard Yield Black Toner</t>
  </si>
  <si>
    <t>331-0712</t>
  </si>
  <si>
    <t>JPCV5</t>
  </si>
  <si>
    <t>Dell 2150cn&amp;cdn / 2155cn&amp;cdn 3,000 Page High Yield Black Toner</t>
  </si>
  <si>
    <t>331-0719</t>
  </si>
  <si>
    <t>MY5TJ</t>
  </si>
  <si>
    <t>Dell 2150cn&amp;cdn / 2155cn&amp;cdn 1,200 Page Standard Yield Cyan Toner</t>
  </si>
  <si>
    <t>331-0713</t>
  </si>
  <si>
    <t>3JVHD</t>
  </si>
  <si>
    <t>Dell 2150cn&amp;cdn / 2155cn&amp;cdn 2,500 Page High Yield Cyan Toner</t>
  </si>
  <si>
    <t>331-0716</t>
  </si>
  <si>
    <t>THKJ8</t>
  </si>
  <si>
    <t>Dell 2150cn&amp;cdn / 2155cn&amp;cdn 1,200 Page Standard Yield Magenta Toner</t>
  </si>
  <si>
    <t>331-0714</t>
  </si>
  <si>
    <t>D6FXJ</t>
  </si>
  <si>
    <t>Dell 2150cn&amp;cdn / 2155cn&amp;cdn 2,500 Page High Yield Magenta Toner</t>
  </si>
  <si>
    <t>331-0717</t>
  </si>
  <si>
    <t>2Y3CM</t>
  </si>
  <si>
    <t>Dell 2150cn&amp;cdn / 2155cn&amp;cdn 1,200 Page Standard Yield Yellow Toner</t>
  </si>
  <si>
    <t>331-0715</t>
  </si>
  <si>
    <t>8GK7X</t>
  </si>
  <si>
    <t>Dell 2150cn&amp;cdn / 2155cn&amp;cdn 2,500 Page High Yield YellowToner</t>
  </si>
  <si>
    <t>331-0718</t>
  </si>
  <si>
    <t>9X54J</t>
  </si>
  <si>
    <t>Imaging Drum for Dell 2150cn / 2150cdn / 2155cn / 2155cdn Color Laser Printers</t>
  </si>
  <si>
    <t>WDH78</t>
  </si>
  <si>
    <t xml:space="preserve">Dell 3000cn / Dell 3100cn 4,000 Page Black Toner Cartridge (310-5726) </t>
  </si>
  <si>
    <t>310-5726</t>
  </si>
  <si>
    <t>K4971</t>
  </si>
  <si>
    <t xml:space="preserve">Dell 3000cn / Dell 3100cn 2,000 Page MagentaToner Cartridge (310-5738) </t>
  </si>
  <si>
    <t>310-5738</t>
  </si>
  <si>
    <t>M6935</t>
  </si>
  <si>
    <t xml:space="preserve">Dell 3000cn / Dell 3100cn 2,000 Page Yellow Toner Cartridge (310-5737) </t>
  </si>
  <si>
    <t>310-5737</t>
  </si>
  <si>
    <t>P6731</t>
  </si>
  <si>
    <t xml:space="preserve">Dell 3000cn / Dell 3100cn 2,000 Page Cyan Toner Cartridge (310-5739) </t>
  </si>
  <si>
    <t>310-5739</t>
  </si>
  <si>
    <t>T6412</t>
  </si>
  <si>
    <t>Dell 3000cn / Dell 3010cn / 3100cn Imaging Drum Kit (310-5732)</t>
  </si>
  <si>
    <t>310-5732</t>
  </si>
  <si>
    <t>M5065</t>
  </si>
  <si>
    <t>Dell 3000cn / Dell 3010cn / 3100cn Fuser Kit (310-8728)</t>
  </si>
  <si>
    <t>310-8728</t>
  </si>
  <si>
    <t xml:space="preserve">Dell 3010cn 2,000 Page Black Toner Cartridge (341-3568) </t>
  </si>
  <si>
    <t>341-3568</t>
  </si>
  <si>
    <t>JH565</t>
  </si>
  <si>
    <t xml:space="preserve">Dell 3010cn 2,000 Page Yellow Toner Cartridge (341-3569) </t>
  </si>
  <si>
    <t>341-3569</t>
  </si>
  <si>
    <t>WH006</t>
  </si>
  <si>
    <t xml:space="preserve">Dell 3010cn 2,000 Page Magenta Toner Cartridge (341-3570) </t>
  </si>
  <si>
    <t>341-3570</t>
  </si>
  <si>
    <t>XH005</t>
  </si>
  <si>
    <t xml:space="preserve">Dell 3010cn 2,000 Page Cyan Toner Cartridge (341-3571) </t>
  </si>
  <si>
    <t>341-3571</t>
  </si>
  <si>
    <t>TH204</t>
  </si>
  <si>
    <t xml:space="preserve">Dell 3100cn 4,000 Page Black Toner Cartridge (310-5726) </t>
  </si>
  <si>
    <t xml:space="preserve">Dell 3100cn 4,000 Page Yellow Toner Cartridge (310-5729) </t>
  </si>
  <si>
    <t>310-5729</t>
  </si>
  <si>
    <t>K4974</t>
  </si>
  <si>
    <t xml:space="preserve">Dell 3100cn 4,000 Page MagentaToner Cartridge (310-5730) </t>
  </si>
  <si>
    <t>310-5730</t>
  </si>
  <si>
    <t>K4972</t>
  </si>
  <si>
    <t xml:space="preserve">Dell 3100cn 4,000 Page Cyan Cyan Toner Cartridge (310-5731) </t>
  </si>
  <si>
    <t>310-5731</t>
  </si>
  <si>
    <t>K4973</t>
  </si>
  <si>
    <t xml:space="preserve">Dell 3110cn 5,000 Page Black Toner Cartridge (310-8093) </t>
  </si>
  <si>
    <t>310-8093</t>
  </si>
  <si>
    <t xml:space="preserve">Dell 3110cn 8,000 Page Black Cartridge (310-8092) </t>
  </si>
  <si>
    <t>310-8092</t>
  </si>
  <si>
    <t>XG721</t>
  </si>
  <si>
    <t xml:space="preserve">Dell 3110cn 4,000 Page Cyan Toner Cartridge (310-8095) </t>
  </si>
  <si>
    <t>310-8095</t>
  </si>
  <si>
    <t xml:space="preserve">Dell 3110cn 8,000 Page Cyan Toner Cartridge (310-8094) </t>
  </si>
  <si>
    <t>310-8094</t>
  </si>
  <si>
    <t>XG722</t>
  </si>
  <si>
    <t xml:space="preserve">Dell 3110cn 4,000 Page MagentaToner Cartridge (310-8097) </t>
  </si>
  <si>
    <t>310-8097</t>
  </si>
  <si>
    <t xml:space="preserve">Dell 3110cn 8,000 Page MagentaToner Cartridge (310-8096) </t>
  </si>
  <si>
    <t>310-8096</t>
  </si>
  <si>
    <t>XG723</t>
  </si>
  <si>
    <t xml:space="preserve">Dell 3110cn 4,000 Page Yellow Toner Cartridge (310-8099) </t>
  </si>
  <si>
    <t>310-8099</t>
  </si>
  <si>
    <t xml:space="preserve">Dell 3110cn 8,000 Page Yellow Toner Cartridge (310-8098) </t>
  </si>
  <si>
    <t>310-8098</t>
  </si>
  <si>
    <t>XG724</t>
  </si>
  <si>
    <t>Dell 3110cn / Dell 3115cn Fuser Kit (310-8730)</t>
  </si>
  <si>
    <t>310-8730</t>
  </si>
  <si>
    <t>UG190</t>
  </si>
  <si>
    <t>Dell 3130cn 4000-Page Standard Capacity Black Toner Cartridge</t>
  </si>
  <si>
    <t>330-1197</t>
  </si>
  <si>
    <t>G482F</t>
  </si>
  <si>
    <t>Dell 3130cn 9000-Page High Capacity Black Toner Cartridge</t>
  </si>
  <si>
    <t>330-1198</t>
  </si>
  <si>
    <t>G486F</t>
  </si>
  <si>
    <t xml:space="preserve">Dell 3130cn 3000-Page Standard Capacity Cyan Toner Cartridge </t>
  </si>
  <si>
    <t>330-1194</t>
  </si>
  <si>
    <t>G479F</t>
  </si>
  <si>
    <t>Dell 3130cn 9000-Page High Capacity Cyan Toner Cartridge</t>
  </si>
  <si>
    <t>330-1199</t>
  </si>
  <si>
    <t>G483F</t>
  </si>
  <si>
    <t>Dell 3130cn3000-Page Standard Capacity Magenta Toner Cartridge</t>
  </si>
  <si>
    <t>330-1195</t>
  </si>
  <si>
    <t>G480F</t>
  </si>
  <si>
    <t>Dell 3130cn 9000-Page High Capacity Magenta Toner Cartridge</t>
  </si>
  <si>
    <t>330-1200</t>
  </si>
  <si>
    <t>G484F</t>
  </si>
  <si>
    <t>Dell 3130cn 3000-Page Standard Capacity Yellow Toner Cartridge</t>
  </si>
  <si>
    <t>330-1196</t>
  </si>
  <si>
    <t>G481F</t>
  </si>
  <si>
    <t>Dell 3130cn 9000-Page High Capacity Yellow Toner Cartridge</t>
  </si>
  <si>
    <t>330-1204</t>
  </si>
  <si>
    <t>G485F</t>
  </si>
  <si>
    <t xml:space="preserve">Dell Fuser Maintenance Kit for Dell 3130cn/ 3130cnd </t>
  </si>
  <si>
    <t>330-1209</t>
  </si>
  <si>
    <t>K247F</t>
  </si>
  <si>
    <t xml:space="preserve">Dell 5100cn 9,000 Page Black Toner Cartridge (310-5807) </t>
  </si>
  <si>
    <t>310-5807</t>
  </si>
  <si>
    <t>GG577</t>
  </si>
  <si>
    <t xml:space="preserve">Dell 5100cn 8,000 Page Yellow Toner Cartridge (310-5808) </t>
  </si>
  <si>
    <t>310-5808</t>
  </si>
  <si>
    <t>HG308</t>
  </si>
  <si>
    <t xml:space="preserve">Dell 5100cn 8,000 Page MagentaToner Cartridge (310-5809) </t>
  </si>
  <si>
    <t>310-5809</t>
  </si>
  <si>
    <t>GG578</t>
  </si>
  <si>
    <t xml:space="preserve">Dell 5100cn 8,000 Page Cyan Toner Cartridge (310-5810) </t>
  </si>
  <si>
    <t>310-5810</t>
  </si>
  <si>
    <t>GG579</t>
  </si>
  <si>
    <t>Dell 5100cn Imaging Drum Kit (310-5811)</t>
  </si>
  <si>
    <t>310-5811</t>
  </si>
  <si>
    <t>M6599</t>
  </si>
  <si>
    <t>Dell 5100cn / 5110cn Transfer Roller 35K (310-5814)</t>
  </si>
  <si>
    <t>310-5814</t>
  </si>
  <si>
    <t>J6343</t>
  </si>
  <si>
    <t>Dell 5100cn Fuser Kit (310-8727)</t>
  </si>
  <si>
    <t>310-8727</t>
  </si>
  <si>
    <t>HY723</t>
  </si>
  <si>
    <t xml:space="preserve">Dell 5110cn 10,000 Page Black Toner Cartridge (310-7890) </t>
  </si>
  <si>
    <t>310-7890</t>
  </si>
  <si>
    <t>JD746</t>
  </si>
  <si>
    <t xml:space="preserve">Dell 5110cn 18,000 Page Black Toner Cartridge (310-7889) </t>
  </si>
  <si>
    <t>310-7889</t>
  </si>
  <si>
    <t xml:space="preserve">GD898 </t>
  </si>
  <si>
    <t xml:space="preserve">Dell 5110cn 8,000 Page Cyan Toner Cartridge (310-7892) </t>
  </si>
  <si>
    <t>310-7892</t>
  </si>
  <si>
    <t xml:space="preserve">GD907 </t>
  </si>
  <si>
    <t xml:space="preserve">Dell 5110cn 12,000 Page Cyan Toner Cartridge (310-7891) </t>
  </si>
  <si>
    <t>310-7891</t>
  </si>
  <si>
    <t xml:space="preserve">GD900 </t>
  </si>
  <si>
    <t xml:space="preserve">Dell 5110cn 8,000 Page Magenta Toner Cartridge (310-7894) </t>
  </si>
  <si>
    <t>310-7894</t>
  </si>
  <si>
    <t xml:space="preserve">KD566 </t>
  </si>
  <si>
    <t xml:space="preserve">Dell 5110cn 12,000 Page Magenta Toner Cartridge (310-7893) </t>
  </si>
  <si>
    <t>310-7893</t>
  </si>
  <si>
    <t xml:space="preserve">KD557 </t>
  </si>
  <si>
    <t xml:space="preserve">Dell 5110cn 8,000 Page Yellow Toner Cartridge (310-7896) </t>
  </si>
  <si>
    <t>310-7896</t>
  </si>
  <si>
    <t xml:space="preserve"> GD908 </t>
  </si>
  <si>
    <t xml:space="preserve">Dell 5110cn 12,000 Page Yellow Toner Cartridge (310-7895) </t>
  </si>
  <si>
    <t>310-7895</t>
  </si>
  <si>
    <t>JD750</t>
  </si>
  <si>
    <t>Dell 5110cn Fuser Kit (310-8729)</t>
  </si>
  <si>
    <t>310-8729</t>
  </si>
  <si>
    <t>KX491</t>
  </si>
  <si>
    <t>Dell 5110cn Imaging Drum Kit (310-7899)</t>
  </si>
  <si>
    <t>310-7899</t>
  </si>
  <si>
    <t>UF100</t>
  </si>
  <si>
    <t>Dell 5130cdn 9000-Page Black Toner Cartridge</t>
  </si>
  <si>
    <t>330-5851</t>
  </si>
  <si>
    <t>F901R</t>
  </si>
  <si>
    <t>Dell 5130cdn 18,000-Page Black Toner Cartridge</t>
  </si>
  <si>
    <t>330-5846</t>
  </si>
  <si>
    <t>P942P</t>
  </si>
  <si>
    <t xml:space="preserve">Dell 5130cdn 50,000-Page Black Imaging Drum Kit </t>
  </si>
  <si>
    <t>330-5849</t>
  </si>
  <si>
    <t>G696R</t>
  </si>
  <si>
    <t>Dell 5130cdn 6000-Page Yellow Toner Cartridge</t>
  </si>
  <si>
    <t>330-5839</t>
  </si>
  <si>
    <t>D607R</t>
  </si>
  <si>
    <t>Dell 5130cdn 12,000-Page Yellow Toner Cartridge</t>
  </si>
  <si>
    <t>330-5852</t>
  </si>
  <si>
    <t>F916R</t>
  </si>
  <si>
    <t>Dell 5130cdn 50,000-Page Yellow Imaging Drum Kit</t>
  </si>
  <si>
    <t>330-5853</t>
  </si>
  <si>
    <t>Y984P</t>
  </si>
  <si>
    <t>Dell 5130cdn 6000-Page Magenta Toner Cartridge</t>
  </si>
  <si>
    <t>330-5845</t>
  </si>
  <si>
    <t>H353R</t>
  </si>
  <si>
    <t>Dell 5130cdn 12,000-Page Magenta Toner Cartridge</t>
  </si>
  <si>
    <t>330-5843</t>
  </si>
  <si>
    <t>P946P</t>
  </si>
  <si>
    <t>Dell 5130cdn 50,000-Page Magenta Imaging Drum Kit</t>
  </si>
  <si>
    <t>330-5855</t>
  </si>
  <si>
    <t>D718R</t>
  </si>
  <si>
    <t>Dell 5130cdn 6000-Page Cyan Toner Cartridge</t>
  </si>
  <si>
    <t>330-5848</t>
  </si>
  <si>
    <t>G439R</t>
  </si>
  <si>
    <t>Dell 5130cdn 12,000-Page Cyan Toner Cartridge</t>
  </si>
  <si>
    <t>330-5850</t>
  </si>
  <si>
    <t>G450R</t>
  </si>
  <si>
    <t>Dell 5130cdn 50,000-Page Cyan Imaging Drum Kit</t>
  </si>
  <si>
    <t>330-5847</t>
  </si>
  <si>
    <t>H486R</t>
  </si>
  <si>
    <t>Dell 5130cdn Toner Waste Container</t>
  </si>
  <si>
    <t>330-5844</t>
  </si>
  <si>
    <t>J353R</t>
  </si>
  <si>
    <t>Dell 5130cnd 110 Volt Fuser Assembly for 5130cdn Printer</t>
  </si>
  <si>
    <t>330-5840</t>
  </si>
  <si>
    <t>D714R</t>
  </si>
  <si>
    <t xml:space="preserve">Dell 7130cdn 19,000-Page Black Toner Cartridge </t>
  </si>
  <si>
    <t>330-6135</t>
  </si>
  <si>
    <t>2CH2D</t>
  </si>
  <si>
    <t xml:space="preserve">Dell 7130cdn 11,000-Page Cyan Toner Cartridge </t>
  </si>
  <si>
    <t>330-6142</t>
  </si>
  <si>
    <t>YJW24</t>
  </si>
  <si>
    <t xml:space="preserve">Dell 7130cdn 20,000-Page Cyan Toner Cartridge </t>
  </si>
  <si>
    <t>330-6138</t>
  </si>
  <si>
    <t>4C8RP</t>
  </si>
  <si>
    <t xml:space="preserve">Dell 7130cdn 11,000-Page Magenta Toner Cartridge </t>
  </si>
  <si>
    <t>330-6143</t>
  </si>
  <si>
    <t>9H8X3</t>
  </si>
  <si>
    <t xml:space="preserve">Dell 7130cdn 20,000-Page Magenta Toner Cartridge </t>
  </si>
  <si>
    <t>330-6141</t>
  </si>
  <si>
    <t>31PHT</t>
  </si>
  <si>
    <t xml:space="preserve">Dell 7130cdn 11,000-Page Yellow Toner Cartridge </t>
  </si>
  <si>
    <t>330-6144</t>
  </si>
  <si>
    <t>55GRP</t>
  </si>
  <si>
    <t xml:space="preserve">Dell 7130cdn 20,000-Page Yellow Toner Cartridge </t>
  </si>
  <si>
    <t>330-6139</t>
  </si>
  <si>
    <t>61NNH</t>
  </si>
  <si>
    <t>Imaging Drum Kit for Dell 7130cdn Printer</t>
  </si>
  <si>
    <t>330-6137</t>
  </si>
  <si>
    <t>TM7KF</t>
  </si>
  <si>
    <t>Transfer Roller for Dell 7130cdn Printer</t>
  </si>
  <si>
    <t>330-6126</t>
  </si>
  <si>
    <t>4N62K</t>
  </si>
  <si>
    <t>Federal Pricing</t>
  </si>
  <si>
    <t>Dell List Price</t>
  </si>
  <si>
    <t>Education Pricing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</si>
</sst>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0" xfId="0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/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3" fillId="3" borderId="1" xfId="0" applyNumberFormat="1" applyFont="1" applyFill="1" applyBorder="1"/>
    <xf numFmtId="0" fontId="0" fillId="3" borderId="1" xfId="0" applyNumberFormat="1" applyFill="1" applyBorder="1"/>
    <xf numFmtId="0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workbookViewId="0">
      <selection activeCell="J11" sqref="J11"/>
    </sheetView>
  </sheetViews>
  <sheetFormatPr defaultRowHeight="14.4"/>
  <cols>
    <col min="1" max="1" width="69" bestFit="1" customWidth="1"/>
    <col min="2" max="2" width="9.88671875" style="36" bestFit="1" customWidth="1"/>
    <col min="3" max="3" width="10" style="36" bestFit="1" customWidth="1"/>
    <col min="4" max="4" width="4.77734375" style="36" bestFit="1" customWidth="1"/>
    <col min="5" max="5" width="7.5546875" style="37" bestFit="1" customWidth="1"/>
    <col min="6" max="6" width="16.88671875" style="37" bestFit="1" customWidth="1"/>
    <col min="7" max="7" width="15.5546875" style="37" bestFit="1" customWidth="1"/>
    <col min="8" max="8" width="19.77734375" style="37" bestFit="1" customWidth="1"/>
  </cols>
  <sheetData>
    <row r="1" spans="1:8" ht="16.2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660</v>
      </c>
      <c r="G1" s="2" t="s">
        <v>661</v>
      </c>
      <c r="H1" s="3" t="s">
        <v>662</v>
      </c>
    </row>
    <row r="2" spans="1:8" ht="16.2" thickBot="1">
      <c r="A2" s="4" t="s">
        <v>8</v>
      </c>
      <c r="B2" s="5"/>
      <c r="C2" s="5"/>
      <c r="D2" s="6"/>
      <c r="E2" s="7"/>
      <c r="F2" s="7"/>
      <c r="G2" s="7"/>
      <c r="H2" s="8"/>
    </row>
    <row r="3" spans="1:8">
      <c r="A3" s="9" t="s">
        <v>9</v>
      </c>
      <c r="B3" s="10" t="s">
        <v>10</v>
      </c>
      <c r="C3" s="10" t="s">
        <v>11</v>
      </c>
      <c r="D3" s="10">
        <v>1</v>
      </c>
      <c r="E3" s="11">
        <f>SUM(0.85*G3)</f>
        <v>57.791499999999992</v>
      </c>
      <c r="F3" s="11">
        <f>SUM(0.98*G3)</f>
        <v>66.630199999999988</v>
      </c>
      <c r="G3" s="11">
        <v>67.989999999999995</v>
      </c>
      <c r="H3" s="11">
        <f>SUM(0.96*G3)</f>
        <v>65.270399999999995</v>
      </c>
    </row>
    <row r="4" spans="1:8">
      <c r="A4" s="9" t="s">
        <v>12</v>
      </c>
      <c r="B4" s="10" t="s">
        <v>13</v>
      </c>
      <c r="C4" s="10" t="s">
        <v>11</v>
      </c>
      <c r="D4" s="10">
        <v>1</v>
      </c>
      <c r="E4" s="11">
        <f t="shared" ref="E4:E66" si="0">SUM(0.85*G4)</f>
        <v>57.791499999999992</v>
      </c>
      <c r="F4" s="11">
        <f t="shared" ref="F4:F67" si="1">SUM(0.98*G4)</f>
        <v>66.630199999999988</v>
      </c>
      <c r="G4" s="11">
        <v>67.989999999999995</v>
      </c>
      <c r="H4" s="11">
        <f t="shared" ref="H4:H66" si="2">SUM(0.96*G4)</f>
        <v>65.270399999999995</v>
      </c>
    </row>
    <row r="5" spans="1:8">
      <c r="A5" s="9" t="s">
        <v>14</v>
      </c>
      <c r="B5" s="10" t="s">
        <v>15</v>
      </c>
      <c r="C5" s="10" t="s">
        <v>16</v>
      </c>
      <c r="D5" s="10">
        <v>1</v>
      </c>
      <c r="E5" s="11">
        <f t="shared" si="0"/>
        <v>46.741500000000002</v>
      </c>
      <c r="F5" s="11">
        <f t="shared" si="1"/>
        <v>53.8902</v>
      </c>
      <c r="G5" s="11">
        <v>54.99</v>
      </c>
      <c r="H5" s="11">
        <f t="shared" si="2"/>
        <v>52.790399999999998</v>
      </c>
    </row>
    <row r="6" spans="1:8">
      <c r="A6" s="9" t="s">
        <v>17</v>
      </c>
      <c r="B6" s="10" t="s">
        <v>18</v>
      </c>
      <c r="C6" s="10" t="s">
        <v>19</v>
      </c>
      <c r="D6" s="10">
        <v>1</v>
      </c>
      <c r="E6" s="11">
        <f t="shared" si="0"/>
        <v>58.641499999999994</v>
      </c>
      <c r="F6" s="11">
        <f t="shared" si="1"/>
        <v>67.610199999999992</v>
      </c>
      <c r="G6" s="11">
        <v>68.989999999999995</v>
      </c>
      <c r="H6" s="11">
        <f t="shared" si="2"/>
        <v>66.230399999999989</v>
      </c>
    </row>
    <row r="7" spans="1:8" s="15" customFormat="1">
      <c r="A7" s="12" t="s">
        <v>20</v>
      </c>
      <c r="B7" s="13" t="s">
        <v>21</v>
      </c>
      <c r="C7" s="13" t="s">
        <v>22</v>
      </c>
      <c r="D7" s="13">
        <v>1</v>
      </c>
      <c r="E7" s="14">
        <f t="shared" si="0"/>
        <v>53.541499999999999</v>
      </c>
      <c r="F7" s="11">
        <f t="shared" si="1"/>
        <v>61.730200000000004</v>
      </c>
      <c r="G7" s="14">
        <v>62.99</v>
      </c>
      <c r="H7" s="14">
        <f t="shared" si="2"/>
        <v>60.470399999999998</v>
      </c>
    </row>
    <row r="8" spans="1:8" s="15" customFormat="1">
      <c r="A8" s="12" t="s">
        <v>23</v>
      </c>
      <c r="B8" s="13" t="s">
        <v>24</v>
      </c>
      <c r="C8" s="13" t="s">
        <v>25</v>
      </c>
      <c r="D8" s="13">
        <v>1</v>
      </c>
      <c r="E8" s="14">
        <f t="shared" si="0"/>
        <v>74.791499999999999</v>
      </c>
      <c r="F8" s="11">
        <f t="shared" si="1"/>
        <v>86.230199999999996</v>
      </c>
      <c r="G8" s="14">
        <v>87.99</v>
      </c>
      <c r="H8" s="14">
        <f t="shared" si="2"/>
        <v>84.470399999999998</v>
      </c>
    </row>
    <row r="9" spans="1:8">
      <c r="A9" s="9" t="s">
        <v>26</v>
      </c>
      <c r="B9" s="10" t="s">
        <v>27</v>
      </c>
      <c r="C9" s="10" t="s">
        <v>28</v>
      </c>
      <c r="D9" s="10">
        <v>1</v>
      </c>
      <c r="E9" s="11">
        <f t="shared" si="0"/>
        <v>92.641499999999994</v>
      </c>
      <c r="F9" s="11">
        <f t="shared" si="1"/>
        <v>106.81019999999999</v>
      </c>
      <c r="G9" s="11">
        <v>108.99</v>
      </c>
      <c r="H9" s="11">
        <f t="shared" si="2"/>
        <v>104.63039999999999</v>
      </c>
    </row>
    <row r="10" spans="1:8">
      <c r="A10" s="9" t="s">
        <v>29</v>
      </c>
      <c r="B10" s="10" t="s">
        <v>30</v>
      </c>
      <c r="C10" s="10" t="s">
        <v>31</v>
      </c>
      <c r="D10" s="10">
        <v>1</v>
      </c>
      <c r="E10" s="11">
        <f t="shared" si="0"/>
        <v>70.541499999999999</v>
      </c>
      <c r="F10" s="11">
        <f t="shared" si="1"/>
        <v>81.330199999999991</v>
      </c>
      <c r="G10" s="11">
        <v>82.99</v>
      </c>
      <c r="H10" s="11">
        <f t="shared" si="2"/>
        <v>79.670399999999987</v>
      </c>
    </row>
    <row r="11" spans="1:8">
      <c r="A11" s="9" t="s">
        <v>32</v>
      </c>
      <c r="B11" s="10" t="s">
        <v>33</v>
      </c>
      <c r="C11" s="10" t="s">
        <v>34</v>
      </c>
      <c r="D11" s="10">
        <v>1</v>
      </c>
      <c r="E11" s="11">
        <f t="shared" si="0"/>
        <v>140.2415</v>
      </c>
      <c r="F11" s="11">
        <f t="shared" si="1"/>
        <v>161.6902</v>
      </c>
      <c r="G11" s="11">
        <v>164.99</v>
      </c>
      <c r="H11" s="11">
        <f t="shared" si="2"/>
        <v>158.3904</v>
      </c>
    </row>
    <row r="12" spans="1:8">
      <c r="A12" s="9" t="s">
        <v>35</v>
      </c>
      <c r="B12" s="10" t="s">
        <v>36</v>
      </c>
      <c r="C12" s="10" t="s">
        <v>37</v>
      </c>
      <c r="D12" s="10">
        <v>1</v>
      </c>
      <c r="E12" s="11">
        <f t="shared" si="0"/>
        <v>107.94149999999999</v>
      </c>
      <c r="F12" s="11">
        <f t="shared" si="1"/>
        <v>124.4502</v>
      </c>
      <c r="G12" s="11">
        <v>126.99</v>
      </c>
      <c r="H12" s="11">
        <f t="shared" si="2"/>
        <v>121.9104</v>
      </c>
    </row>
    <row r="13" spans="1:8">
      <c r="A13" s="9" t="s">
        <v>38</v>
      </c>
      <c r="B13" s="10" t="s">
        <v>39</v>
      </c>
      <c r="C13" s="10" t="s">
        <v>40</v>
      </c>
      <c r="D13" s="10">
        <v>1</v>
      </c>
      <c r="E13" s="11">
        <f t="shared" si="0"/>
        <v>93.491499999999988</v>
      </c>
      <c r="F13" s="11">
        <f t="shared" si="1"/>
        <v>107.7902</v>
      </c>
      <c r="G13" s="11">
        <v>109.99</v>
      </c>
      <c r="H13" s="11">
        <f t="shared" si="2"/>
        <v>105.59039999999999</v>
      </c>
    </row>
    <row r="14" spans="1:8">
      <c r="A14" s="9" t="s">
        <v>41</v>
      </c>
      <c r="B14" s="10" t="s">
        <v>42</v>
      </c>
      <c r="C14" s="10" t="s">
        <v>43</v>
      </c>
      <c r="D14" s="10">
        <v>1</v>
      </c>
      <c r="E14" s="11">
        <f t="shared" si="0"/>
        <v>66.291499999999999</v>
      </c>
      <c r="F14" s="11">
        <f t="shared" si="1"/>
        <v>76.430199999999999</v>
      </c>
      <c r="G14" s="11">
        <v>77.989999999999995</v>
      </c>
      <c r="H14" s="11">
        <f t="shared" si="2"/>
        <v>74.870399999999989</v>
      </c>
    </row>
    <row r="15" spans="1:8">
      <c r="A15" s="9" t="s">
        <v>44</v>
      </c>
      <c r="B15" s="10" t="s">
        <v>45</v>
      </c>
      <c r="C15" s="10" t="s">
        <v>46</v>
      </c>
      <c r="D15" s="10">
        <v>1</v>
      </c>
      <c r="E15" s="11">
        <f t="shared" si="0"/>
        <v>122.39150000000001</v>
      </c>
      <c r="F15" s="11">
        <f t="shared" si="1"/>
        <v>141.11020000000002</v>
      </c>
      <c r="G15" s="11">
        <v>143.99</v>
      </c>
      <c r="H15" s="11">
        <f t="shared" si="2"/>
        <v>138.2304</v>
      </c>
    </row>
    <row r="16" spans="1:8">
      <c r="A16" s="9" t="s">
        <v>47</v>
      </c>
      <c r="B16" s="10" t="s">
        <v>48</v>
      </c>
      <c r="C16" s="10" t="s">
        <v>49</v>
      </c>
      <c r="D16" s="10">
        <v>1</v>
      </c>
      <c r="E16" s="11">
        <f t="shared" si="0"/>
        <v>84.991499999999988</v>
      </c>
      <c r="F16" s="11">
        <f t="shared" si="1"/>
        <v>97.990199999999987</v>
      </c>
      <c r="G16" s="11">
        <v>99.99</v>
      </c>
      <c r="H16" s="11">
        <f t="shared" si="2"/>
        <v>95.990399999999994</v>
      </c>
    </row>
    <row r="17" spans="1:8">
      <c r="A17" s="9" t="s">
        <v>50</v>
      </c>
      <c r="B17" s="10" t="s">
        <v>51</v>
      </c>
      <c r="C17" s="10" t="s">
        <v>52</v>
      </c>
      <c r="D17" s="10">
        <v>1</v>
      </c>
      <c r="E17" s="11">
        <f t="shared" si="0"/>
        <v>42.457500000000003</v>
      </c>
      <c r="F17" s="11">
        <f t="shared" si="1"/>
        <v>48.951000000000001</v>
      </c>
      <c r="G17" s="11">
        <v>49.95</v>
      </c>
      <c r="H17" s="11">
        <f t="shared" si="2"/>
        <v>47.951999999999998</v>
      </c>
    </row>
    <row r="18" spans="1:8">
      <c r="A18" s="9" t="s">
        <v>53</v>
      </c>
      <c r="B18" s="10" t="s">
        <v>54</v>
      </c>
      <c r="C18" s="10" t="s">
        <v>40</v>
      </c>
      <c r="D18" s="10">
        <v>1</v>
      </c>
      <c r="E18" s="11">
        <f t="shared" si="0"/>
        <v>93.491499999999988</v>
      </c>
      <c r="F18" s="11">
        <f t="shared" si="1"/>
        <v>107.7902</v>
      </c>
      <c r="G18" s="11">
        <v>109.99</v>
      </c>
      <c r="H18" s="11">
        <f t="shared" si="2"/>
        <v>105.59039999999999</v>
      </c>
    </row>
    <row r="19" spans="1:8">
      <c r="A19" s="9" t="s">
        <v>55</v>
      </c>
      <c r="B19" s="10" t="s">
        <v>56</v>
      </c>
      <c r="C19" s="10" t="s">
        <v>57</v>
      </c>
      <c r="D19" s="10">
        <v>1</v>
      </c>
      <c r="E19" s="11">
        <f t="shared" si="0"/>
        <v>66.291499999999999</v>
      </c>
      <c r="F19" s="11">
        <f t="shared" si="1"/>
        <v>76.430199999999999</v>
      </c>
      <c r="G19" s="11">
        <v>77.989999999999995</v>
      </c>
      <c r="H19" s="11">
        <f t="shared" si="2"/>
        <v>74.870399999999989</v>
      </c>
    </row>
    <row r="20" spans="1:8">
      <c r="A20" s="9" t="s">
        <v>58</v>
      </c>
      <c r="B20" s="10" t="s">
        <v>59</v>
      </c>
      <c r="C20" s="10" t="s">
        <v>60</v>
      </c>
      <c r="D20" s="10">
        <v>1</v>
      </c>
      <c r="E20" s="11">
        <f t="shared" si="0"/>
        <v>122.39150000000001</v>
      </c>
      <c r="F20" s="11">
        <f t="shared" si="1"/>
        <v>141.11020000000002</v>
      </c>
      <c r="G20" s="11">
        <v>143.99</v>
      </c>
      <c r="H20" s="11">
        <f t="shared" si="2"/>
        <v>138.2304</v>
      </c>
    </row>
    <row r="21" spans="1:8">
      <c r="A21" s="9" t="s">
        <v>61</v>
      </c>
      <c r="B21" s="10" t="s">
        <v>62</v>
      </c>
      <c r="C21" s="10" t="s">
        <v>63</v>
      </c>
      <c r="D21" s="10">
        <v>1</v>
      </c>
      <c r="E21" s="11">
        <f t="shared" si="0"/>
        <v>84.991499999999988</v>
      </c>
      <c r="F21" s="11">
        <f t="shared" si="1"/>
        <v>97.990199999999987</v>
      </c>
      <c r="G21" s="11">
        <v>99.99</v>
      </c>
      <c r="H21" s="11">
        <f t="shared" si="2"/>
        <v>95.990399999999994</v>
      </c>
    </row>
    <row r="22" spans="1:8">
      <c r="A22" s="9" t="s">
        <v>64</v>
      </c>
      <c r="B22" s="10" t="s">
        <v>65</v>
      </c>
      <c r="C22" s="10" t="s">
        <v>52</v>
      </c>
      <c r="D22" s="10">
        <v>1</v>
      </c>
      <c r="E22" s="11">
        <f>SUM(0.85*G22)</f>
        <v>42.457500000000003</v>
      </c>
      <c r="F22" s="11">
        <f t="shared" si="1"/>
        <v>48.951000000000001</v>
      </c>
      <c r="G22" s="11">
        <v>49.95</v>
      </c>
      <c r="H22" s="11">
        <f t="shared" si="2"/>
        <v>47.951999999999998</v>
      </c>
    </row>
    <row r="23" spans="1:8">
      <c r="A23" s="9" t="s">
        <v>66</v>
      </c>
      <c r="B23" s="10" t="s">
        <v>67</v>
      </c>
      <c r="C23" s="10" t="s">
        <v>68</v>
      </c>
      <c r="D23" s="10">
        <v>1</v>
      </c>
      <c r="E23" s="11">
        <f t="shared" si="0"/>
        <v>93.491499999999988</v>
      </c>
      <c r="F23" s="11">
        <f t="shared" si="1"/>
        <v>107.7902</v>
      </c>
      <c r="G23" s="11">
        <v>109.99</v>
      </c>
      <c r="H23" s="11">
        <f t="shared" si="2"/>
        <v>105.59039999999999</v>
      </c>
    </row>
    <row r="24" spans="1:8">
      <c r="A24" s="9" t="s">
        <v>69</v>
      </c>
      <c r="B24" s="10" t="s">
        <v>70</v>
      </c>
      <c r="C24" s="10" t="s">
        <v>71</v>
      </c>
      <c r="D24" s="10">
        <v>1</v>
      </c>
      <c r="E24" s="11">
        <f t="shared" si="0"/>
        <v>66.291499999999999</v>
      </c>
      <c r="F24" s="11">
        <f t="shared" si="1"/>
        <v>76.430199999999999</v>
      </c>
      <c r="G24" s="11">
        <v>77.989999999999995</v>
      </c>
      <c r="H24" s="11">
        <f t="shared" si="2"/>
        <v>74.870399999999989</v>
      </c>
    </row>
    <row r="25" spans="1:8">
      <c r="A25" s="9" t="s">
        <v>72</v>
      </c>
      <c r="B25" s="10" t="s">
        <v>73</v>
      </c>
      <c r="C25" s="10" t="s">
        <v>74</v>
      </c>
      <c r="D25" s="10">
        <v>1</v>
      </c>
      <c r="E25" s="11">
        <f t="shared" si="0"/>
        <v>122.39150000000001</v>
      </c>
      <c r="F25" s="11">
        <f t="shared" si="1"/>
        <v>141.11020000000002</v>
      </c>
      <c r="G25" s="11">
        <v>143.99</v>
      </c>
      <c r="H25" s="11">
        <f t="shared" si="2"/>
        <v>138.2304</v>
      </c>
    </row>
    <row r="26" spans="1:8">
      <c r="A26" s="9" t="s">
        <v>75</v>
      </c>
      <c r="B26" s="10" t="s">
        <v>76</v>
      </c>
      <c r="C26" s="10" t="s">
        <v>77</v>
      </c>
      <c r="D26" s="10">
        <v>1</v>
      </c>
      <c r="E26" s="11">
        <f t="shared" si="0"/>
        <v>84.991499999999988</v>
      </c>
      <c r="F26" s="11">
        <f t="shared" si="1"/>
        <v>97.990199999999987</v>
      </c>
      <c r="G26" s="11">
        <v>99.99</v>
      </c>
      <c r="H26" s="11">
        <f t="shared" si="2"/>
        <v>95.990399999999994</v>
      </c>
    </row>
    <row r="27" spans="1:8">
      <c r="A27" s="9" t="s">
        <v>78</v>
      </c>
      <c r="B27" s="10" t="s">
        <v>79</v>
      </c>
      <c r="C27" s="10" t="s">
        <v>80</v>
      </c>
      <c r="D27" s="10">
        <v>1</v>
      </c>
      <c r="E27" s="11">
        <f t="shared" si="0"/>
        <v>42.457500000000003</v>
      </c>
      <c r="F27" s="11">
        <f t="shared" si="1"/>
        <v>48.951000000000001</v>
      </c>
      <c r="G27" s="11">
        <v>49.95</v>
      </c>
      <c r="H27" s="11">
        <f t="shared" si="2"/>
        <v>47.951999999999998</v>
      </c>
    </row>
    <row r="28" spans="1:8" s="15" customFormat="1">
      <c r="A28" s="12" t="s">
        <v>81</v>
      </c>
      <c r="B28" s="17" t="s">
        <v>82</v>
      </c>
      <c r="C28" s="13" t="s">
        <v>83</v>
      </c>
      <c r="D28" s="13">
        <v>1</v>
      </c>
      <c r="E28" s="14">
        <f t="shared" si="0"/>
        <v>52.691499999999998</v>
      </c>
      <c r="F28" s="11">
        <f t="shared" si="1"/>
        <v>60.7502</v>
      </c>
      <c r="G28" s="14">
        <v>61.99</v>
      </c>
      <c r="H28" s="14">
        <f t="shared" si="2"/>
        <v>59.510399999999997</v>
      </c>
    </row>
    <row r="29" spans="1:8" s="15" customFormat="1">
      <c r="A29" s="12" t="s">
        <v>84</v>
      </c>
      <c r="B29" s="13" t="s">
        <v>85</v>
      </c>
      <c r="C29" s="13" t="s">
        <v>86</v>
      </c>
      <c r="D29" s="13">
        <v>1</v>
      </c>
      <c r="E29" s="14">
        <f t="shared" si="0"/>
        <v>84.991499999999988</v>
      </c>
      <c r="F29" s="11">
        <f t="shared" si="1"/>
        <v>97.990199999999987</v>
      </c>
      <c r="G29" s="14">
        <v>99.99</v>
      </c>
      <c r="H29" s="14">
        <f t="shared" si="2"/>
        <v>95.990399999999994</v>
      </c>
    </row>
    <row r="30" spans="1:8" s="15" customFormat="1">
      <c r="A30" s="16" t="s">
        <v>87</v>
      </c>
      <c r="B30" s="13" t="s">
        <v>88</v>
      </c>
      <c r="C30" s="13" t="s">
        <v>89</v>
      </c>
      <c r="D30" s="13">
        <v>1</v>
      </c>
      <c r="E30" s="14">
        <f t="shared" si="0"/>
        <v>94.341499999999996</v>
      </c>
      <c r="F30" s="11">
        <f t="shared" si="1"/>
        <v>108.77019999999999</v>
      </c>
      <c r="G30" s="14">
        <v>110.99</v>
      </c>
      <c r="H30" s="14">
        <f t="shared" si="2"/>
        <v>106.5504</v>
      </c>
    </row>
    <row r="31" spans="1:8" s="15" customFormat="1">
      <c r="A31" s="12" t="s">
        <v>90</v>
      </c>
      <c r="B31" s="13" t="s">
        <v>91</v>
      </c>
      <c r="C31" s="13" t="s">
        <v>92</v>
      </c>
      <c r="D31" s="13">
        <v>1</v>
      </c>
      <c r="E31" s="14">
        <f t="shared" si="0"/>
        <v>129.19149999999999</v>
      </c>
      <c r="F31" s="11">
        <f t="shared" si="1"/>
        <v>148.9502</v>
      </c>
      <c r="G31" s="14">
        <v>151.99</v>
      </c>
      <c r="H31" s="14">
        <f t="shared" si="2"/>
        <v>145.91040000000001</v>
      </c>
    </row>
    <row r="32" spans="1:8" s="15" customFormat="1">
      <c r="A32" s="12" t="s">
        <v>93</v>
      </c>
      <c r="B32" s="13" t="s">
        <v>94</v>
      </c>
      <c r="C32" s="13" t="s">
        <v>95</v>
      </c>
      <c r="D32" s="13">
        <v>1</v>
      </c>
      <c r="E32" s="14">
        <f>SUM(0.85*G32)</f>
        <v>29.75</v>
      </c>
      <c r="F32" s="11">
        <f t="shared" si="1"/>
        <v>34.299999999999997</v>
      </c>
      <c r="G32" s="14">
        <v>35</v>
      </c>
      <c r="H32" s="14">
        <f t="shared" si="2"/>
        <v>33.6</v>
      </c>
    </row>
    <row r="33" spans="1:8" s="15" customFormat="1">
      <c r="A33" s="12" t="s">
        <v>96</v>
      </c>
      <c r="B33" s="13" t="s">
        <v>97</v>
      </c>
      <c r="C33" s="13" t="s">
        <v>83</v>
      </c>
      <c r="D33" s="13">
        <v>1</v>
      </c>
      <c r="E33" s="14">
        <f t="shared" si="0"/>
        <v>52.691499999999998</v>
      </c>
      <c r="F33" s="11">
        <f t="shared" si="1"/>
        <v>60.7502</v>
      </c>
      <c r="G33" s="14">
        <v>61.99</v>
      </c>
      <c r="H33" s="14">
        <f t="shared" si="2"/>
        <v>59.510399999999997</v>
      </c>
    </row>
    <row r="34" spans="1:8" s="15" customFormat="1">
      <c r="A34" s="12" t="s">
        <v>98</v>
      </c>
      <c r="B34" s="13" t="s">
        <v>99</v>
      </c>
      <c r="C34" s="13" t="s">
        <v>86</v>
      </c>
      <c r="D34" s="13">
        <v>1</v>
      </c>
      <c r="E34" s="14">
        <f t="shared" si="0"/>
        <v>84.991499999999988</v>
      </c>
      <c r="F34" s="11">
        <f t="shared" si="1"/>
        <v>97.990199999999987</v>
      </c>
      <c r="G34" s="14">
        <v>99.99</v>
      </c>
      <c r="H34" s="14">
        <f t="shared" si="2"/>
        <v>95.990399999999994</v>
      </c>
    </row>
    <row r="35" spans="1:8" s="15" customFormat="1">
      <c r="A35" s="12" t="s">
        <v>100</v>
      </c>
      <c r="B35" s="13" t="s">
        <v>101</v>
      </c>
      <c r="C35" s="13" t="s">
        <v>89</v>
      </c>
      <c r="D35" s="13">
        <v>1</v>
      </c>
      <c r="E35" s="14">
        <f t="shared" si="0"/>
        <v>94.341499999999996</v>
      </c>
      <c r="F35" s="11">
        <f t="shared" si="1"/>
        <v>108.77019999999999</v>
      </c>
      <c r="G35" s="14">
        <v>110.99</v>
      </c>
      <c r="H35" s="14">
        <f t="shared" si="2"/>
        <v>106.5504</v>
      </c>
    </row>
    <row r="36" spans="1:8" s="15" customFormat="1">
      <c r="A36" s="12" t="s">
        <v>102</v>
      </c>
      <c r="B36" s="13" t="s">
        <v>103</v>
      </c>
      <c r="C36" s="13" t="s">
        <v>92</v>
      </c>
      <c r="D36" s="13">
        <v>1</v>
      </c>
      <c r="E36" s="14">
        <f t="shared" si="0"/>
        <v>129.19149999999999</v>
      </c>
      <c r="F36" s="11">
        <f t="shared" si="1"/>
        <v>148.9502</v>
      </c>
      <c r="G36" s="14">
        <v>151.99</v>
      </c>
      <c r="H36" s="14">
        <f t="shared" si="2"/>
        <v>145.91040000000001</v>
      </c>
    </row>
    <row r="37" spans="1:8" s="15" customFormat="1">
      <c r="A37" s="12" t="s">
        <v>104</v>
      </c>
      <c r="B37" s="13" t="s">
        <v>105</v>
      </c>
      <c r="C37" s="13" t="s">
        <v>95</v>
      </c>
      <c r="D37" s="13">
        <v>1</v>
      </c>
      <c r="E37" s="14">
        <f t="shared" si="0"/>
        <v>30.599999999999998</v>
      </c>
      <c r="F37" s="11">
        <f t="shared" si="1"/>
        <v>35.28</v>
      </c>
      <c r="G37" s="14">
        <v>36</v>
      </c>
      <c r="H37" s="14">
        <f t="shared" si="2"/>
        <v>34.56</v>
      </c>
    </row>
    <row r="38" spans="1:8">
      <c r="A38" s="9" t="s">
        <v>106</v>
      </c>
      <c r="B38" s="10" t="s">
        <v>107</v>
      </c>
      <c r="C38" s="10" t="s">
        <v>108</v>
      </c>
      <c r="D38" s="10">
        <v>1</v>
      </c>
      <c r="E38" s="11">
        <f t="shared" si="0"/>
        <v>123.2415</v>
      </c>
      <c r="F38" s="11">
        <f t="shared" si="1"/>
        <v>142.09020000000001</v>
      </c>
      <c r="G38" s="11">
        <v>144.99</v>
      </c>
      <c r="H38" s="11">
        <f t="shared" si="2"/>
        <v>139.19040000000001</v>
      </c>
    </row>
    <row r="39" spans="1:8">
      <c r="A39" s="9" t="s">
        <v>109</v>
      </c>
      <c r="B39" s="10" t="s">
        <v>110</v>
      </c>
      <c r="C39" s="10" t="s">
        <v>111</v>
      </c>
      <c r="D39" s="10">
        <v>1</v>
      </c>
      <c r="E39" s="11">
        <f t="shared" si="0"/>
        <v>88.391499999999994</v>
      </c>
      <c r="F39" s="11">
        <f t="shared" si="1"/>
        <v>101.91019999999999</v>
      </c>
      <c r="G39" s="11">
        <v>103.99</v>
      </c>
      <c r="H39" s="11">
        <f t="shared" si="2"/>
        <v>99.830399999999997</v>
      </c>
    </row>
    <row r="40" spans="1:8">
      <c r="A40" s="9" t="s">
        <v>112</v>
      </c>
      <c r="B40" s="10" t="s">
        <v>113</v>
      </c>
      <c r="C40" s="10" t="s">
        <v>114</v>
      </c>
      <c r="D40" s="10">
        <v>1</v>
      </c>
      <c r="E40" s="11">
        <f t="shared" si="0"/>
        <v>174.2415</v>
      </c>
      <c r="F40" s="11">
        <f t="shared" si="1"/>
        <v>200.89019999999999</v>
      </c>
      <c r="G40" s="11">
        <v>204.99</v>
      </c>
      <c r="H40" s="11">
        <f t="shared" si="2"/>
        <v>196.79040000000001</v>
      </c>
    </row>
    <row r="41" spans="1:8">
      <c r="A41" s="9" t="s">
        <v>115</v>
      </c>
      <c r="B41" s="10" t="s">
        <v>116</v>
      </c>
      <c r="C41" s="10" t="s">
        <v>117</v>
      </c>
      <c r="D41" s="10">
        <v>1</v>
      </c>
      <c r="E41" s="11">
        <f t="shared" si="0"/>
        <v>140.2415</v>
      </c>
      <c r="F41" s="11">
        <f t="shared" si="1"/>
        <v>161.6902</v>
      </c>
      <c r="G41" s="11">
        <v>164.99</v>
      </c>
      <c r="H41" s="11">
        <f t="shared" si="2"/>
        <v>158.3904</v>
      </c>
    </row>
    <row r="42" spans="1:8">
      <c r="A42" s="12" t="s">
        <v>118</v>
      </c>
      <c r="B42" s="13" t="s">
        <v>119</v>
      </c>
      <c r="C42" s="13" t="s">
        <v>120</v>
      </c>
      <c r="D42" s="13">
        <v>1</v>
      </c>
      <c r="E42" s="14">
        <f t="shared" si="0"/>
        <v>186.9915</v>
      </c>
      <c r="F42" s="11">
        <f t="shared" si="1"/>
        <v>215.59020000000001</v>
      </c>
      <c r="G42" s="14">
        <v>219.99</v>
      </c>
      <c r="H42" s="11">
        <f t="shared" si="2"/>
        <v>211.19040000000001</v>
      </c>
    </row>
    <row r="43" spans="1:8">
      <c r="A43" s="12" t="s">
        <v>121</v>
      </c>
      <c r="B43" s="13" t="s">
        <v>122</v>
      </c>
      <c r="C43" s="13" t="s">
        <v>123</v>
      </c>
      <c r="D43" s="13">
        <v>1</v>
      </c>
      <c r="E43" s="14">
        <f t="shared" si="0"/>
        <v>135.9915</v>
      </c>
      <c r="F43" s="11">
        <f t="shared" si="1"/>
        <v>156.7902</v>
      </c>
      <c r="G43" s="14">
        <v>159.99</v>
      </c>
      <c r="H43" s="11">
        <f t="shared" si="2"/>
        <v>153.59040000000002</v>
      </c>
    </row>
    <row r="44" spans="1:8">
      <c r="A44" s="12" t="s">
        <v>124</v>
      </c>
      <c r="B44" s="13" t="s">
        <v>125</v>
      </c>
      <c r="C44" s="13" t="s">
        <v>126</v>
      </c>
      <c r="D44" s="13">
        <v>1</v>
      </c>
      <c r="E44" s="14">
        <f t="shared" si="0"/>
        <v>254.9915</v>
      </c>
      <c r="F44" s="11">
        <f t="shared" si="1"/>
        <v>293.99020000000002</v>
      </c>
      <c r="G44" s="14">
        <v>299.99</v>
      </c>
      <c r="H44" s="11">
        <f t="shared" si="2"/>
        <v>287.99040000000002</v>
      </c>
    </row>
    <row r="45" spans="1:8">
      <c r="A45" s="12" t="s">
        <v>127</v>
      </c>
      <c r="B45" s="13" t="s">
        <v>128</v>
      </c>
      <c r="C45" s="13" t="s">
        <v>129</v>
      </c>
      <c r="D45" s="13">
        <v>1</v>
      </c>
      <c r="E45" s="14">
        <f t="shared" si="0"/>
        <v>182.7415</v>
      </c>
      <c r="F45" s="11">
        <f t="shared" si="1"/>
        <v>210.6902</v>
      </c>
      <c r="G45" s="14">
        <v>214.99</v>
      </c>
      <c r="H45" s="11">
        <f t="shared" si="2"/>
        <v>206.3904</v>
      </c>
    </row>
    <row r="46" spans="1:8">
      <c r="A46" s="12" t="s">
        <v>130</v>
      </c>
      <c r="B46" s="13" t="s">
        <v>131</v>
      </c>
      <c r="C46" s="13" t="s">
        <v>95</v>
      </c>
      <c r="D46" s="13">
        <v>1</v>
      </c>
      <c r="E46" s="14">
        <f t="shared" si="0"/>
        <v>30.599999999999998</v>
      </c>
      <c r="F46" s="11">
        <f t="shared" si="1"/>
        <v>35.28</v>
      </c>
      <c r="G46" s="14">
        <v>36</v>
      </c>
      <c r="H46" s="11">
        <f t="shared" si="2"/>
        <v>34.56</v>
      </c>
    </row>
    <row r="47" spans="1:8">
      <c r="A47" s="9" t="s">
        <v>132</v>
      </c>
      <c r="B47" s="10" t="s">
        <v>133</v>
      </c>
      <c r="C47" s="10" t="s">
        <v>134</v>
      </c>
      <c r="D47" s="10">
        <v>1</v>
      </c>
      <c r="E47" s="11">
        <f t="shared" si="0"/>
        <v>160.64150000000001</v>
      </c>
      <c r="F47" s="11">
        <f t="shared" si="1"/>
        <v>185.21020000000001</v>
      </c>
      <c r="G47" s="11">
        <v>188.99</v>
      </c>
      <c r="H47" s="11">
        <f t="shared" si="2"/>
        <v>181.43039999999999</v>
      </c>
    </row>
    <row r="48" spans="1:8">
      <c r="A48" s="9" t="s">
        <v>135</v>
      </c>
      <c r="B48" s="10" t="s">
        <v>136</v>
      </c>
      <c r="C48" s="10" t="s">
        <v>137</v>
      </c>
      <c r="D48" s="10">
        <v>1</v>
      </c>
      <c r="E48" s="11">
        <f t="shared" si="0"/>
        <v>130.04150000000001</v>
      </c>
      <c r="F48" s="11">
        <f t="shared" si="1"/>
        <v>149.93020000000001</v>
      </c>
      <c r="G48" s="11">
        <v>152.99</v>
      </c>
      <c r="H48" s="11">
        <f t="shared" si="2"/>
        <v>146.87039999999999</v>
      </c>
    </row>
    <row r="49" spans="1:8">
      <c r="A49" s="9" t="s">
        <v>138</v>
      </c>
      <c r="B49" s="10" t="s">
        <v>139</v>
      </c>
      <c r="C49" s="10" t="s">
        <v>140</v>
      </c>
      <c r="D49" s="10">
        <v>1</v>
      </c>
      <c r="E49" s="11">
        <f t="shared" si="0"/>
        <v>215.04150000000001</v>
      </c>
      <c r="F49" s="11">
        <f t="shared" si="1"/>
        <v>247.93020000000001</v>
      </c>
      <c r="G49" s="11">
        <v>252.99</v>
      </c>
      <c r="H49" s="11">
        <f t="shared" si="2"/>
        <v>242.87039999999999</v>
      </c>
    </row>
    <row r="50" spans="1:8">
      <c r="A50" s="9" t="s">
        <v>141</v>
      </c>
      <c r="B50" s="10" t="s">
        <v>142</v>
      </c>
      <c r="C50" s="10" t="s">
        <v>143</v>
      </c>
      <c r="D50" s="10">
        <v>1</v>
      </c>
      <c r="E50" s="11">
        <f t="shared" si="0"/>
        <v>177.64150000000001</v>
      </c>
      <c r="F50" s="11">
        <f t="shared" si="1"/>
        <v>204.81020000000001</v>
      </c>
      <c r="G50" s="11">
        <v>208.99</v>
      </c>
      <c r="H50" s="11">
        <f t="shared" si="2"/>
        <v>200.63040000000001</v>
      </c>
    </row>
    <row r="51" spans="1:8">
      <c r="A51" s="9" t="s">
        <v>144</v>
      </c>
      <c r="B51" s="10" t="s">
        <v>145</v>
      </c>
      <c r="C51" s="10" t="s">
        <v>146</v>
      </c>
      <c r="D51" s="10">
        <v>1</v>
      </c>
      <c r="E51" s="11">
        <f t="shared" si="0"/>
        <v>159.79150000000001</v>
      </c>
      <c r="F51" s="11">
        <f t="shared" si="1"/>
        <v>184.2302</v>
      </c>
      <c r="G51" s="11">
        <v>187.99</v>
      </c>
      <c r="H51" s="11">
        <f t="shared" si="2"/>
        <v>180.47040000000001</v>
      </c>
    </row>
    <row r="52" spans="1:8">
      <c r="A52" s="9" t="s">
        <v>147</v>
      </c>
      <c r="B52" s="10" t="s">
        <v>148</v>
      </c>
      <c r="C52" s="10" t="s">
        <v>149</v>
      </c>
      <c r="D52" s="10">
        <v>1</v>
      </c>
      <c r="E52" s="11">
        <f t="shared" si="0"/>
        <v>122.39150000000001</v>
      </c>
      <c r="F52" s="11">
        <f t="shared" si="1"/>
        <v>141.11020000000002</v>
      </c>
      <c r="G52" s="11">
        <v>143.99</v>
      </c>
      <c r="H52" s="11">
        <f t="shared" si="2"/>
        <v>138.2304</v>
      </c>
    </row>
    <row r="53" spans="1:8">
      <c r="A53" s="9" t="s">
        <v>150</v>
      </c>
      <c r="B53" s="10" t="s">
        <v>151</v>
      </c>
      <c r="C53" s="10" t="s">
        <v>152</v>
      </c>
      <c r="D53" s="10">
        <v>1</v>
      </c>
      <c r="E53" s="11">
        <f t="shared" si="0"/>
        <v>234.5915</v>
      </c>
      <c r="F53" s="11">
        <f t="shared" si="1"/>
        <v>270.47019999999998</v>
      </c>
      <c r="G53" s="11">
        <v>275.99</v>
      </c>
      <c r="H53" s="11">
        <f t="shared" si="2"/>
        <v>264.9504</v>
      </c>
    </row>
    <row r="54" spans="1:8">
      <c r="A54" s="9" t="s">
        <v>153</v>
      </c>
      <c r="B54" s="10" t="s">
        <v>154</v>
      </c>
      <c r="C54" s="10" t="s">
        <v>155</v>
      </c>
      <c r="D54" s="10">
        <v>1</v>
      </c>
      <c r="E54" s="11">
        <f t="shared" si="0"/>
        <v>197.19149999999999</v>
      </c>
      <c r="F54" s="11">
        <f t="shared" si="1"/>
        <v>227.3502</v>
      </c>
      <c r="G54" s="11">
        <v>231.99</v>
      </c>
      <c r="H54" s="11">
        <f t="shared" si="2"/>
        <v>222.71039999999999</v>
      </c>
    </row>
    <row r="55" spans="1:8">
      <c r="A55" s="9" t="s">
        <v>156</v>
      </c>
      <c r="B55" s="10" t="s">
        <v>157</v>
      </c>
      <c r="C55" s="10" t="s">
        <v>158</v>
      </c>
      <c r="D55" s="10">
        <v>1</v>
      </c>
      <c r="E55" s="11">
        <f t="shared" si="0"/>
        <v>215.04150000000001</v>
      </c>
      <c r="F55" s="11">
        <f t="shared" si="1"/>
        <v>247.93020000000001</v>
      </c>
      <c r="G55" s="11">
        <v>252.99</v>
      </c>
      <c r="H55" s="11">
        <f t="shared" si="2"/>
        <v>242.87039999999999</v>
      </c>
    </row>
    <row r="56" spans="1:8">
      <c r="A56" s="9" t="s">
        <v>159</v>
      </c>
      <c r="B56" s="10" t="s">
        <v>160</v>
      </c>
      <c r="C56" s="10" t="s">
        <v>143</v>
      </c>
      <c r="D56" s="10">
        <v>1</v>
      </c>
      <c r="E56" s="11">
        <f t="shared" si="0"/>
        <v>177.64150000000001</v>
      </c>
      <c r="F56" s="11">
        <f t="shared" si="1"/>
        <v>204.81020000000001</v>
      </c>
      <c r="G56" s="11">
        <v>208.99</v>
      </c>
      <c r="H56" s="11">
        <f t="shared" si="2"/>
        <v>200.63040000000001</v>
      </c>
    </row>
    <row r="57" spans="1:8">
      <c r="A57" s="9" t="s">
        <v>161</v>
      </c>
      <c r="B57" s="10" t="s">
        <v>162</v>
      </c>
      <c r="C57" s="10" t="s">
        <v>163</v>
      </c>
      <c r="D57" s="10">
        <v>1</v>
      </c>
      <c r="E57" s="11">
        <f t="shared" si="0"/>
        <v>280.49149999999997</v>
      </c>
      <c r="F57" s="11">
        <f t="shared" si="1"/>
        <v>323.39019999999999</v>
      </c>
      <c r="G57" s="11">
        <v>329.99</v>
      </c>
      <c r="H57" s="11">
        <f t="shared" si="2"/>
        <v>316.79039999999998</v>
      </c>
    </row>
    <row r="58" spans="1:8">
      <c r="A58" s="9" t="s">
        <v>164</v>
      </c>
      <c r="B58" s="10" t="s">
        <v>165</v>
      </c>
      <c r="C58" s="10" t="s">
        <v>166</v>
      </c>
      <c r="D58" s="10">
        <v>1</v>
      </c>
      <c r="E58" s="11">
        <f t="shared" si="0"/>
        <v>238.8415</v>
      </c>
      <c r="F58" s="11">
        <f t="shared" si="1"/>
        <v>275.37020000000001</v>
      </c>
      <c r="G58" s="11">
        <v>280.99</v>
      </c>
      <c r="H58" s="11">
        <f t="shared" si="2"/>
        <v>269.75040000000001</v>
      </c>
    </row>
    <row r="59" spans="1:8">
      <c r="A59" s="9" t="s">
        <v>167</v>
      </c>
      <c r="B59" s="10" t="s">
        <v>168</v>
      </c>
      <c r="C59" s="10" t="s">
        <v>169</v>
      </c>
      <c r="D59" s="10">
        <v>1</v>
      </c>
      <c r="E59" s="11">
        <f t="shared" si="0"/>
        <v>159.79150000000001</v>
      </c>
      <c r="F59" s="11">
        <f t="shared" si="1"/>
        <v>184.2302</v>
      </c>
      <c r="G59" s="11">
        <v>187.99</v>
      </c>
      <c r="H59" s="11">
        <f t="shared" si="2"/>
        <v>180.47040000000001</v>
      </c>
    </row>
    <row r="60" spans="1:8">
      <c r="A60" s="9" t="s">
        <v>170</v>
      </c>
      <c r="B60" s="10" t="s">
        <v>171</v>
      </c>
      <c r="C60" s="10" t="s">
        <v>172</v>
      </c>
      <c r="D60" s="10">
        <v>1</v>
      </c>
      <c r="E60" s="11">
        <f t="shared" si="0"/>
        <v>122.39150000000001</v>
      </c>
      <c r="F60" s="11">
        <f t="shared" si="1"/>
        <v>141.11020000000002</v>
      </c>
      <c r="G60" s="11">
        <v>143.99</v>
      </c>
      <c r="H60" s="11">
        <f t="shared" si="2"/>
        <v>138.2304</v>
      </c>
    </row>
    <row r="61" spans="1:8">
      <c r="A61" s="9" t="s">
        <v>173</v>
      </c>
      <c r="B61" s="10" t="s">
        <v>174</v>
      </c>
      <c r="C61" s="10" t="s">
        <v>152</v>
      </c>
      <c r="D61" s="10">
        <v>1</v>
      </c>
      <c r="E61" s="11">
        <f>SUM(0.85*G61)</f>
        <v>234.5915</v>
      </c>
      <c r="F61" s="11">
        <f t="shared" si="1"/>
        <v>270.47019999999998</v>
      </c>
      <c r="G61" s="11">
        <v>275.99</v>
      </c>
      <c r="H61" s="11">
        <f t="shared" si="2"/>
        <v>264.9504</v>
      </c>
    </row>
    <row r="62" spans="1:8">
      <c r="A62" s="9" t="s">
        <v>175</v>
      </c>
      <c r="B62" s="10" t="s">
        <v>176</v>
      </c>
      <c r="C62" s="10" t="s">
        <v>155</v>
      </c>
      <c r="D62" s="10">
        <v>1</v>
      </c>
      <c r="E62" s="11">
        <f>SUM(0.85*G62)</f>
        <v>197.19149999999999</v>
      </c>
      <c r="F62" s="11">
        <f t="shared" si="1"/>
        <v>227.3502</v>
      </c>
      <c r="G62" s="11">
        <v>231.99</v>
      </c>
      <c r="H62" s="11">
        <f t="shared" si="2"/>
        <v>222.71039999999999</v>
      </c>
    </row>
    <row r="63" spans="1:8">
      <c r="A63" s="9" t="s">
        <v>177</v>
      </c>
      <c r="B63" s="10" t="s">
        <v>178</v>
      </c>
      <c r="C63" s="10" t="s">
        <v>179</v>
      </c>
      <c r="D63" s="10">
        <v>1</v>
      </c>
      <c r="E63" s="11">
        <f t="shared" si="0"/>
        <v>309.39150000000001</v>
      </c>
      <c r="F63" s="11">
        <f t="shared" si="1"/>
        <v>356.71019999999999</v>
      </c>
      <c r="G63" s="11">
        <v>363.99</v>
      </c>
      <c r="H63" s="11">
        <f t="shared" si="2"/>
        <v>349.43040000000002</v>
      </c>
    </row>
    <row r="64" spans="1:8">
      <c r="A64" s="9" t="s">
        <v>180</v>
      </c>
      <c r="B64" s="10" t="s">
        <v>181</v>
      </c>
      <c r="C64" s="10" t="s">
        <v>182</v>
      </c>
      <c r="D64" s="10">
        <v>1</v>
      </c>
      <c r="E64" s="11">
        <f t="shared" si="0"/>
        <v>261.79149999999998</v>
      </c>
      <c r="F64" s="11">
        <f t="shared" si="1"/>
        <v>301.83019999999999</v>
      </c>
      <c r="G64" s="11">
        <v>307.99</v>
      </c>
      <c r="H64" s="11">
        <f t="shared" si="2"/>
        <v>295.67039999999997</v>
      </c>
    </row>
    <row r="65" spans="1:8">
      <c r="A65" s="9" t="s">
        <v>183</v>
      </c>
      <c r="B65" s="10" t="s">
        <v>184</v>
      </c>
      <c r="C65" s="10" t="s">
        <v>185</v>
      </c>
      <c r="D65" s="10">
        <v>1</v>
      </c>
      <c r="E65" s="11">
        <f t="shared" si="0"/>
        <v>141.0915</v>
      </c>
      <c r="F65" s="11">
        <f t="shared" si="1"/>
        <v>162.67019999999999</v>
      </c>
      <c r="G65" s="11">
        <v>165.99</v>
      </c>
      <c r="H65" s="11">
        <f t="shared" si="2"/>
        <v>159.35040000000001</v>
      </c>
    </row>
    <row r="66" spans="1:8">
      <c r="A66" s="9" t="s">
        <v>186</v>
      </c>
      <c r="B66" s="10" t="s">
        <v>187</v>
      </c>
      <c r="C66" s="10" t="s">
        <v>188</v>
      </c>
      <c r="D66" s="10">
        <v>1</v>
      </c>
      <c r="E66" s="11">
        <f t="shared" si="0"/>
        <v>175.0915</v>
      </c>
      <c r="F66" s="11">
        <f t="shared" si="1"/>
        <v>201.87020000000001</v>
      </c>
      <c r="G66" s="11">
        <v>205.99</v>
      </c>
      <c r="H66" s="11">
        <f t="shared" si="2"/>
        <v>197.75040000000001</v>
      </c>
    </row>
    <row r="67" spans="1:8" s="15" customFormat="1">
      <c r="A67" s="12" t="s">
        <v>189</v>
      </c>
      <c r="B67" s="13" t="s">
        <v>190</v>
      </c>
      <c r="C67" s="13" t="s">
        <v>191</v>
      </c>
      <c r="D67" s="13">
        <v>1</v>
      </c>
      <c r="E67" s="14">
        <f t="shared" ref="E67:E81" si="3">SUM(0.85*G67)</f>
        <v>118.9915</v>
      </c>
      <c r="F67" s="11">
        <f t="shared" si="1"/>
        <v>137.1902</v>
      </c>
      <c r="G67" s="14">
        <v>139.99</v>
      </c>
      <c r="H67" s="14">
        <f t="shared" ref="H67:H77" si="4">SUM(0.96*G67)</f>
        <v>134.3904</v>
      </c>
    </row>
    <row r="68" spans="1:8" s="15" customFormat="1">
      <c r="A68" s="12" t="s">
        <v>192</v>
      </c>
      <c r="B68" s="13" t="s">
        <v>193</v>
      </c>
      <c r="C68" s="13" t="s">
        <v>194</v>
      </c>
      <c r="D68" s="13">
        <v>1</v>
      </c>
      <c r="E68" s="14">
        <f t="shared" si="3"/>
        <v>169.9915</v>
      </c>
      <c r="F68" s="11">
        <f t="shared" ref="F68:F78" si="5">SUM(0.98*G68)</f>
        <v>195.99020000000002</v>
      </c>
      <c r="G68" s="14">
        <v>199.99</v>
      </c>
      <c r="H68" s="14">
        <f t="shared" si="4"/>
        <v>191.99039999999999</v>
      </c>
    </row>
    <row r="69" spans="1:8" s="15" customFormat="1">
      <c r="A69" s="12" t="s">
        <v>195</v>
      </c>
      <c r="B69" s="13" t="s">
        <v>196</v>
      </c>
      <c r="C69" s="13" t="s">
        <v>197</v>
      </c>
      <c r="D69" s="13">
        <v>1</v>
      </c>
      <c r="E69" s="14">
        <f t="shared" si="3"/>
        <v>254.9915</v>
      </c>
      <c r="F69" s="11">
        <f t="shared" si="5"/>
        <v>293.99020000000002</v>
      </c>
      <c r="G69" s="14">
        <v>299.99</v>
      </c>
      <c r="H69" s="14">
        <f t="shared" si="4"/>
        <v>287.99040000000002</v>
      </c>
    </row>
    <row r="70" spans="1:8" s="15" customFormat="1">
      <c r="A70" s="12" t="s">
        <v>198</v>
      </c>
      <c r="B70" s="13" t="s">
        <v>199</v>
      </c>
      <c r="C70" s="13" t="s">
        <v>200</v>
      </c>
      <c r="D70" s="13">
        <v>1</v>
      </c>
      <c r="E70" s="14">
        <f t="shared" si="3"/>
        <v>356.99149999999997</v>
      </c>
      <c r="F70" s="11">
        <f t="shared" si="5"/>
        <v>411.59019999999998</v>
      </c>
      <c r="G70" s="14">
        <v>419.99</v>
      </c>
      <c r="H70" s="14">
        <f t="shared" si="4"/>
        <v>403.19040000000001</v>
      </c>
    </row>
    <row r="71" spans="1:8" s="15" customFormat="1">
      <c r="A71" s="12" t="s">
        <v>201</v>
      </c>
      <c r="B71" s="13" t="s">
        <v>202</v>
      </c>
      <c r="C71" s="13" t="s">
        <v>203</v>
      </c>
      <c r="D71" s="13">
        <v>1</v>
      </c>
      <c r="E71" s="14">
        <f t="shared" si="3"/>
        <v>118.9915</v>
      </c>
      <c r="F71" s="11">
        <f t="shared" si="5"/>
        <v>137.1902</v>
      </c>
      <c r="G71" s="14">
        <v>139.99</v>
      </c>
      <c r="H71" s="14">
        <f t="shared" si="4"/>
        <v>134.3904</v>
      </c>
    </row>
    <row r="72" spans="1:8" s="15" customFormat="1">
      <c r="A72" s="12" t="s">
        <v>204</v>
      </c>
      <c r="B72" s="13" t="s">
        <v>205</v>
      </c>
      <c r="C72" s="13" t="s">
        <v>206</v>
      </c>
      <c r="D72" s="13">
        <v>1</v>
      </c>
      <c r="E72" s="14">
        <f t="shared" si="3"/>
        <v>169.9915</v>
      </c>
      <c r="F72" s="11">
        <f t="shared" si="5"/>
        <v>195.99020000000002</v>
      </c>
      <c r="G72" s="14">
        <v>199.99</v>
      </c>
      <c r="H72" s="14">
        <f t="shared" si="4"/>
        <v>191.99039999999999</v>
      </c>
    </row>
    <row r="73" spans="1:8" s="15" customFormat="1">
      <c r="A73" s="12" t="s">
        <v>207</v>
      </c>
      <c r="B73" s="13" t="s">
        <v>208</v>
      </c>
      <c r="C73" s="13" t="s">
        <v>209</v>
      </c>
      <c r="D73" s="13">
        <v>1</v>
      </c>
      <c r="E73" s="14">
        <f t="shared" si="3"/>
        <v>269.44150000000002</v>
      </c>
      <c r="F73" s="11">
        <f t="shared" si="5"/>
        <v>310.65019999999998</v>
      </c>
      <c r="G73" s="14">
        <v>316.99</v>
      </c>
      <c r="H73" s="14">
        <f t="shared" si="4"/>
        <v>304.31040000000002</v>
      </c>
    </row>
    <row r="74" spans="1:8" s="15" customFormat="1">
      <c r="A74" s="12" t="s">
        <v>210</v>
      </c>
      <c r="B74" s="13" t="s">
        <v>211</v>
      </c>
      <c r="C74" s="13" t="s">
        <v>212</v>
      </c>
      <c r="D74" s="13">
        <v>1</v>
      </c>
      <c r="E74" s="14">
        <f t="shared" si="3"/>
        <v>377.39150000000001</v>
      </c>
      <c r="F74" s="11">
        <f t="shared" si="5"/>
        <v>435.11020000000002</v>
      </c>
      <c r="G74" s="14">
        <v>443.99</v>
      </c>
      <c r="H74" s="14">
        <f t="shared" si="4"/>
        <v>426.23039999999997</v>
      </c>
    </row>
    <row r="75" spans="1:8" s="15" customFormat="1">
      <c r="A75" s="12" t="s">
        <v>213</v>
      </c>
      <c r="B75" s="13" t="s">
        <v>214</v>
      </c>
      <c r="C75" s="13" t="s">
        <v>215</v>
      </c>
      <c r="D75" s="13">
        <v>1</v>
      </c>
      <c r="E75" s="14">
        <f t="shared" si="3"/>
        <v>335.74149999999997</v>
      </c>
      <c r="F75" s="11">
        <f t="shared" si="5"/>
        <v>387.09019999999998</v>
      </c>
      <c r="G75" s="14">
        <v>394.99</v>
      </c>
      <c r="H75" s="14">
        <f t="shared" si="4"/>
        <v>379.19040000000001</v>
      </c>
    </row>
    <row r="76" spans="1:8" s="15" customFormat="1">
      <c r="A76" s="12" t="s">
        <v>216</v>
      </c>
      <c r="B76" s="13" t="s">
        <v>217</v>
      </c>
      <c r="C76" s="13" t="s">
        <v>218</v>
      </c>
      <c r="D76" s="13">
        <v>1</v>
      </c>
      <c r="E76" s="14">
        <f t="shared" si="3"/>
        <v>470.04149999999998</v>
      </c>
      <c r="F76" s="11">
        <f t="shared" si="5"/>
        <v>541.93020000000001</v>
      </c>
      <c r="G76" s="14">
        <v>552.99</v>
      </c>
      <c r="H76" s="14">
        <f t="shared" si="4"/>
        <v>530.87040000000002</v>
      </c>
    </row>
    <row r="77" spans="1:8">
      <c r="A77" s="9" t="s">
        <v>219</v>
      </c>
      <c r="B77" s="10" t="s">
        <v>220</v>
      </c>
      <c r="C77" s="10" t="s">
        <v>221</v>
      </c>
      <c r="D77" s="10">
        <v>1</v>
      </c>
      <c r="E77" s="11">
        <f t="shared" si="3"/>
        <v>116.4415</v>
      </c>
      <c r="F77" s="11">
        <f t="shared" si="5"/>
        <v>134.25020000000001</v>
      </c>
      <c r="G77" s="11">
        <v>136.99</v>
      </c>
      <c r="H77" s="11">
        <f t="shared" si="4"/>
        <v>131.5104</v>
      </c>
    </row>
    <row r="78" spans="1:8" ht="15" thickBot="1">
      <c r="A78" s="9" t="s">
        <v>222</v>
      </c>
      <c r="B78" s="10" t="s">
        <v>223</v>
      </c>
      <c r="C78" s="10" t="s">
        <v>224</v>
      </c>
      <c r="D78" s="10">
        <v>1</v>
      </c>
      <c r="E78" s="11">
        <f t="shared" si="3"/>
        <v>229.4915</v>
      </c>
      <c r="F78" s="11">
        <f t="shared" si="5"/>
        <v>264.59019999999998</v>
      </c>
      <c r="G78" s="11">
        <v>269.99</v>
      </c>
      <c r="H78" s="11">
        <f>SUM(0.94*G78)</f>
        <v>253.79059999999998</v>
      </c>
    </row>
    <row r="79" spans="1:8" ht="15.6">
      <c r="A79" s="4" t="s">
        <v>225</v>
      </c>
      <c r="B79" s="5" t="s">
        <v>1</v>
      </c>
      <c r="C79" s="5" t="s">
        <v>2</v>
      </c>
      <c r="D79" s="4" t="s">
        <v>3</v>
      </c>
      <c r="E79" s="18" t="s">
        <v>4</v>
      </c>
      <c r="F79" s="18" t="s">
        <v>5</v>
      </c>
      <c r="G79" s="18" t="s">
        <v>6</v>
      </c>
      <c r="H79" s="19" t="s">
        <v>7</v>
      </c>
    </row>
    <row r="80" spans="1:8">
      <c r="A80" s="9" t="s">
        <v>226</v>
      </c>
      <c r="B80" s="20" t="s">
        <v>15</v>
      </c>
      <c r="C80" s="20" t="s">
        <v>227</v>
      </c>
      <c r="D80" s="10">
        <v>1</v>
      </c>
      <c r="E80" s="11">
        <f t="shared" ref="E80:E89" si="6">SUM(0.85*G80)</f>
        <v>46.741500000000002</v>
      </c>
      <c r="F80" s="11">
        <f t="shared" ref="F80:F89" si="7">SUM(0.98*G80)</f>
        <v>53.8902</v>
      </c>
      <c r="G80" s="11">
        <v>54.99</v>
      </c>
      <c r="H80" s="11">
        <f>SUM(0.96*G80)</f>
        <v>52.790399999999998</v>
      </c>
    </row>
    <row r="81" spans="1:8">
      <c r="A81" s="9" t="s">
        <v>228</v>
      </c>
      <c r="B81" s="20" t="s">
        <v>18</v>
      </c>
      <c r="C81" s="20" t="s">
        <v>229</v>
      </c>
      <c r="D81" s="10">
        <v>1</v>
      </c>
      <c r="E81" s="11">
        <f t="shared" si="6"/>
        <v>58.641499999999994</v>
      </c>
      <c r="F81" s="11">
        <f t="shared" si="7"/>
        <v>67.610199999999992</v>
      </c>
      <c r="G81" s="11">
        <v>68.989999999999995</v>
      </c>
      <c r="H81" s="11">
        <f t="shared" ref="H81:H89" si="8">SUM(0.96*G81)</f>
        <v>66.230399999999989</v>
      </c>
    </row>
    <row r="82" spans="1:8">
      <c r="A82" s="9" t="s">
        <v>230</v>
      </c>
      <c r="B82" s="20" t="s">
        <v>231</v>
      </c>
      <c r="C82" s="20" t="s">
        <v>232</v>
      </c>
      <c r="D82" s="10">
        <v>1</v>
      </c>
      <c r="E82" s="11">
        <f t="shared" si="6"/>
        <v>66.291499999999999</v>
      </c>
      <c r="F82" s="11">
        <f t="shared" si="7"/>
        <v>76.430199999999999</v>
      </c>
      <c r="G82" s="11">
        <v>77.989999999999995</v>
      </c>
      <c r="H82" s="11">
        <f t="shared" si="8"/>
        <v>74.870399999999989</v>
      </c>
    </row>
    <row r="83" spans="1:8">
      <c r="A83" s="9" t="s">
        <v>233</v>
      </c>
      <c r="B83" s="20" t="s">
        <v>234</v>
      </c>
      <c r="C83" s="20" t="s">
        <v>235</v>
      </c>
      <c r="D83" s="10">
        <v>1</v>
      </c>
      <c r="E83" s="11">
        <f t="shared" si="6"/>
        <v>74.791499999999999</v>
      </c>
      <c r="F83" s="11">
        <f t="shared" si="7"/>
        <v>86.230199999999996</v>
      </c>
      <c r="G83" s="11">
        <v>87.99</v>
      </c>
      <c r="H83" s="11">
        <f t="shared" si="8"/>
        <v>84.470399999999998</v>
      </c>
    </row>
    <row r="84" spans="1:8">
      <c r="A84" s="9" t="s">
        <v>236</v>
      </c>
      <c r="B84" s="10" t="s">
        <v>237</v>
      </c>
      <c r="C84" s="10" t="s">
        <v>238</v>
      </c>
      <c r="D84" s="21">
        <v>1</v>
      </c>
      <c r="E84" s="11">
        <f t="shared" si="6"/>
        <v>66.291499999999999</v>
      </c>
      <c r="F84" s="11">
        <f t="shared" si="7"/>
        <v>76.430199999999999</v>
      </c>
      <c r="G84" s="11">
        <v>77.989999999999995</v>
      </c>
      <c r="H84" s="11">
        <f t="shared" si="8"/>
        <v>74.870399999999989</v>
      </c>
    </row>
    <row r="85" spans="1:8">
      <c r="A85" s="9" t="s">
        <v>239</v>
      </c>
      <c r="B85" s="10" t="s">
        <v>240</v>
      </c>
      <c r="C85" s="10" t="s">
        <v>241</v>
      </c>
      <c r="D85" s="21">
        <v>1</v>
      </c>
      <c r="E85" s="11">
        <f t="shared" si="6"/>
        <v>74.791499999999999</v>
      </c>
      <c r="F85" s="11">
        <f t="shared" si="7"/>
        <v>86.230199999999996</v>
      </c>
      <c r="G85" s="11">
        <v>87.99</v>
      </c>
      <c r="H85" s="11">
        <f t="shared" si="8"/>
        <v>84.470399999999998</v>
      </c>
    </row>
    <row r="86" spans="1:8">
      <c r="A86" s="9" t="s">
        <v>242</v>
      </c>
      <c r="B86" s="10" t="s">
        <v>243</v>
      </c>
      <c r="C86" s="10" t="s">
        <v>244</v>
      </c>
      <c r="D86" s="21">
        <v>1</v>
      </c>
      <c r="E86" s="11">
        <f t="shared" si="6"/>
        <v>74.791499999999999</v>
      </c>
      <c r="F86" s="11">
        <f t="shared" si="7"/>
        <v>86.230199999999996</v>
      </c>
      <c r="G86" s="11">
        <v>87.99</v>
      </c>
      <c r="H86" s="11">
        <f t="shared" si="8"/>
        <v>84.470399999999998</v>
      </c>
    </row>
    <row r="87" spans="1:8">
      <c r="A87" s="22" t="s">
        <v>245</v>
      </c>
      <c r="B87" s="10" t="s">
        <v>246</v>
      </c>
      <c r="C87" s="10" t="s">
        <v>247</v>
      </c>
      <c r="D87" s="21">
        <v>1</v>
      </c>
      <c r="E87" s="11">
        <f t="shared" si="6"/>
        <v>93.491499999999988</v>
      </c>
      <c r="F87" s="11">
        <f t="shared" si="7"/>
        <v>107.7902</v>
      </c>
      <c r="G87" s="11">
        <v>109.99</v>
      </c>
      <c r="H87" s="11">
        <f t="shared" si="8"/>
        <v>105.59039999999999</v>
      </c>
    </row>
    <row r="88" spans="1:8">
      <c r="A88" s="22" t="s">
        <v>248</v>
      </c>
      <c r="B88" s="10" t="s">
        <v>243</v>
      </c>
      <c r="C88" s="23" t="s">
        <v>244</v>
      </c>
      <c r="D88" s="21">
        <v>1</v>
      </c>
      <c r="E88" s="11">
        <f t="shared" si="6"/>
        <v>74.791499999999999</v>
      </c>
      <c r="F88" s="11">
        <f t="shared" si="7"/>
        <v>86.230199999999996</v>
      </c>
      <c r="G88" s="11">
        <v>87.99</v>
      </c>
      <c r="H88" s="11">
        <f t="shared" si="8"/>
        <v>84.470399999999998</v>
      </c>
    </row>
    <row r="89" spans="1:8">
      <c r="A89" s="22" t="s">
        <v>249</v>
      </c>
      <c r="B89" s="23" t="s">
        <v>250</v>
      </c>
      <c r="C89" s="23" t="s">
        <v>251</v>
      </c>
      <c r="D89" s="21">
        <v>1</v>
      </c>
      <c r="E89" s="11">
        <f t="shared" si="6"/>
        <v>155.54150000000001</v>
      </c>
      <c r="F89" s="11">
        <f t="shared" si="7"/>
        <v>179.33020000000002</v>
      </c>
      <c r="G89" s="11">
        <v>182.99</v>
      </c>
      <c r="H89" s="11">
        <f t="shared" si="8"/>
        <v>175.6704</v>
      </c>
    </row>
    <row r="90" spans="1:8" ht="15.6">
      <c r="A90" s="4" t="s">
        <v>252</v>
      </c>
      <c r="B90" s="5" t="s">
        <v>1</v>
      </c>
      <c r="C90" s="5" t="s">
        <v>2</v>
      </c>
      <c r="D90" s="4" t="s">
        <v>3</v>
      </c>
      <c r="E90" s="18" t="s">
        <v>4</v>
      </c>
      <c r="F90" s="18" t="s">
        <v>5</v>
      </c>
      <c r="G90" s="18" t="s">
        <v>6</v>
      </c>
      <c r="H90" s="24" t="s">
        <v>7</v>
      </c>
    </row>
    <row r="91" spans="1:8">
      <c r="A91" s="9" t="s">
        <v>253</v>
      </c>
      <c r="B91" s="10" t="s">
        <v>254</v>
      </c>
      <c r="C91" s="20" t="s">
        <v>255</v>
      </c>
      <c r="D91" s="10">
        <v>1</v>
      </c>
      <c r="E91" s="11">
        <f t="shared" ref="E91:E112" si="9">SUM(0.85*G91)</f>
        <v>49.291499999999999</v>
      </c>
      <c r="F91" s="11">
        <f t="shared" ref="F91:F154" si="10">SUM(0.98*G91)</f>
        <v>56.830199999999998</v>
      </c>
      <c r="G91" s="11">
        <v>57.99</v>
      </c>
      <c r="H91" s="11">
        <f t="shared" ref="H91:H125" si="11">SUM(0.96*G91)</f>
        <v>55.670400000000001</v>
      </c>
    </row>
    <row r="92" spans="1:8">
      <c r="A92" s="9" t="s">
        <v>256</v>
      </c>
      <c r="B92" s="10" t="s">
        <v>257</v>
      </c>
      <c r="C92" s="20" t="s">
        <v>258</v>
      </c>
      <c r="D92" s="10">
        <v>1</v>
      </c>
      <c r="E92" s="11">
        <f t="shared" si="9"/>
        <v>44.191499999999998</v>
      </c>
      <c r="F92" s="11">
        <f t="shared" si="10"/>
        <v>50.950200000000002</v>
      </c>
      <c r="G92" s="11">
        <v>51.99</v>
      </c>
      <c r="H92" s="11">
        <f t="shared" si="11"/>
        <v>49.910400000000003</v>
      </c>
    </row>
    <row r="93" spans="1:8">
      <c r="A93" s="9" t="s">
        <v>259</v>
      </c>
      <c r="B93" s="10" t="s">
        <v>260</v>
      </c>
      <c r="C93" s="20" t="s">
        <v>261</v>
      </c>
      <c r="D93" s="10">
        <v>1</v>
      </c>
      <c r="E93" s="11">
        <f t="shared" si="9"/>
        <v>44.191499999999998</v>
      </c>
      <c r="F93" s="11">
        <f t="shared" si="10"/>
        <v>50.950200000000002</v>
      </c>
      <c r="G93" s="11">
        <v>51.99</v>
      </c>
      <c r="H93" s="11">
        <f t="shared" si="11"/>
        <v>49.910400000000003</v>
      </c>
    </row>
    <row r="94" spans="1:8">
      <c r="A94" s="9" t="s">
        <v>262</v>
      </c>
      <c r="B94" s="10" t="s">
        <v>263</v>
      </c>
      <c r="C94" s="20" t="s">
        <v>264</v>
      </c>
      <c r="D94" s="10">
        <v>1</v>
      </c>
      <c r="E94" s="11">
        <f t="shared" si="9"/>
        <v>44.191499999999998</v>
      </c>
      <c r="F94" s="11">
        <f t="shared" si="10"/>
        <v>50.950200000000002</v>
      </c>
      <c r="G94" s="11">
        <v>51.99</v>
      </c>
      <c r="H94" s="11">
        <f t="shared" si="11"/>
        <v>49.910400000000003</v>
      </c>
    </row>
    <row r="95" spans="1:8">
      <c r="A95" s="9" t="s">
        <v>265</v>
      </c>
      <c r="B95" s="10" t="s">
        <v>266</v>
      </c>
      <c r="C95" s="20" t="s">
        <v>267</v>
      </c>
      <c r="D95" s="10">
        <v>1</v>
      </c>
      <c r="E95" s="11">
        <f t="shared" si="9"/>
        <v>41.641500000000001</v>
      </c>
      <c r="F95" s="11">
        <f t="shared" si="10"/>
        <v>48.010199999999998</v>
      </c>
      <c r="G95" s="11">
        <v>48.99</v>
      </c>
      <c r="H95" s="11">
        <f t="shared" si="11"/>
        <v>47.0304</v>
      </c>
    </row>
    <row r="96" spans="1:8">
      <c r="A96" s="9" t="s">
        <v>268</v>
      </c>
      <c r="B96" s="10" t="s">
        <v>269</v>
      </c>
      <c r="C96" s="20" t="s">
        <v>270</v>
      </c>
      <c r="D96" s="10">
        <v>1</v>
      </c>
      <c r="E96" s="11">
        <f t="shared" si="9"/>
        <v>62.041499999999992</v>
      </c>
      <c r="F96" s="11">
        <f t="shared" si="10"/>
        <v>71.530199999999994</v>
      </c>
      <c r="G96" s="11">
        <v>72.989999999999995</v>
      </c>
      <c r="H96" s="11">
        <f t="shared" si="11"/>
        <v>70.070399999999992</v>
      </c>
    </row>
    <row r="97" spans="1:8">
      <c r="A97" s="9" t="s">
        <v>271</v>
      </c>
      <c r="B97" s="10" t="s">
        <v>272</v>
      </c>
      <c r="C97" s="20" t="s">
        <v>273</v>
      </c>
      <c r="D97" s="10">
        <v>1</v>
      </c>
      <c r="E97" s="11">
        <f t="shared" si="9"/>
        <v>55.241499999999995</v>
      </c>
      <c r="F97" s="11">
        <f t="shared" si="10"/>
        <v>63.690199999999997</v>
      </c>
      <c r="G97" s="11">
        <v>64.989999999999995</v>
      </c>
      <c r="H97" s="11">
        <f t="shared" si="11"/>
        <v>62.390399999999993</v>
      </c>
    </row>
    <row r="98" spans="1:8">
      <c r="A98" s="9" t="s">
        <v>274</v>
      </c>
      <c r="B98" s="10" t="s">
        <v>275</v>
      </c>
      <c r="C98" s="20" t="s">
        <v>276</v>
      </c>
      <c r="D98" s="10">
        <v>1</v>
      </c>
      <c r="E98" s="11">
        <f t="shared" si="9"/>
        <v>84.991499999999988</v>
      </c>
      <c r="F98" s="11">
        <f t="shared" si="10"/>
        <v>97.990199999999987</v>
      </c>
      <c r="G98" s="11">
        <v>99.99</v>
      </c>
      <c r="H98" s="11">
        <f t="shared" si="11"/>
        <v>95.990399999999994</v>
      </c>
    </row>
    <row r="99" spans="1:8">
      <c r="A99" s="9" t="s">
        <v>277</v>
      </c>
      <c r="B99" s="10" t="s">
        <v>278</v>
      </c>
      <c r="C99" s="20" t="s">
        <v>279</v>
      </c>
      <c r="D99" s="10">
        <v>1</v>
      </c>
      <c r="E99" s="11">
        <f t="shared" si="9"/>
        <v>55.241499999999995</v>
      </c>
      <c r="F99" s="11">
        <f t="shared" si="10"/>
        <v>63.690199999999997</v>
      </c>
      <c r="G99" s="11">
        <v>64.989999999999995</v>
      </c>
      <c r="H99" s="11">
        <f t="shared" si="11"/>
        <v>62.390399999999993</v>
      </c>
    </row>
    <row r="100" spans="1:8">
      <c r="A100" s="9" t="s">
        <v>280</v>
      </c>
      <c r="B100" s="10" t="s">
        <v>281</v>
      </c>
      <c r="C100" s="20" t="s">
        <v>282</v>
      </c>
      <c r="D100" s="10">
        <v>1</v>
      </c>
      <c r="E100" s="11">
        <f t="shared" si="9"/>
        <v>84.991499999999988</v>
      </c>
      <c r="F100" s="11">
        <f t="shared" si="10"/>
        <v>97.990199999999987</v>
      </c>
      <c r="G100" s="11">
        <v>99.99</v>
      </c>
      <c r="H100" s="11">
        <f t="shared" si="11"/>
        <v>95.990399999999994</v>
      </c>
    </row>
    <row r="101" spans="1:8">
      <c r="A101" s="9" t="s">
        <v>283</v>
      </c>
      <c r="B101" s="10" t="s">
        <v>284</v>
      </c>
      <c r="C101" s="20" t="s">
        <v>285</v>
      </c>
      <c r="D101" s="10">
        <v>1</v>
      </c>
      <c r="E101" s="11">
        <f t="shared" si="9"/>
        <v>55.241499999999995</v>
      </c>
      <c r="F101" s="11">
        <f t="shared" si="10"/>
        <v>63.690199999999997</v>
      </c>
      <c r="G101" s="11">
        <v>64.989999999999995</v>
      </c>
      <c r="H101" s="11">
        <f t="shared" si="11"/>
        <v>62.390399999999993</v>
      </c>
    </row>
    <row r="102" spans="1:8">
      <c r="A102" s="9" t="s">
        <v>286</v>
      </c>
      <c r="B102" s="10" t="s">
        <v>287</v>
      </c>
      <c r="C102" s="20" t="s">
        <v>288</v>
      </c>
      <c r="D102" s="10">
        <v>1</v>
      </c>
      <c r="E102" s="11">
        <f t="shared" si="9"/>
        <v>84.991499999999988</v>
      </c>
      <c r="F102" s="11">
        <f t="shared" si="10"/>
        <v>97.990199999999987</v>
      </c>
      <c r="G102" s="11">
        <v>99.99</v>
      </c>
      <c r="H102" s="11">
        <f t="shared" si="11"/>
        <v>95.990399999999994</v>
      </c>
    </row>
    <row r="103" spans="1:8">
      <c r="A103" s="9" t="s">
        <v>289</v>
      </c>
      <c r="B103" s="10" t="s">
        <v>290</v>
      </c>
      <c r="C103" s="20" t="s">
        <v>291</v>
      </c>
      <c r="D103" s="10">
        <v>1</v>
      </c>
      <c r="E103" s="11">
        <f t="shared" si="9"/>
        <v>84.991499999999988</v>
      </c>
      <c r="F103" s="11">
        <f t="shared" si="10"/>
        <v>97.990199999999987</v>
      </c>
      <c r="G103" s="11">
        <v>99.99</v>
      </c>
      <c r="H103" s="11">
        <f t="shared" si="11"/>
        <v>95.990399999999994</v>
      </c>
    </row>
    <row r="104" spans="1:8">
      <c r="A104" s="9" t="s">
        <v>292</v>
      </c>
      <c r="B104" s="10" t="s">
        <v>293</v>
      </c>
      <c r="C104" s="20" t="s">
        <v>294</v>
      </c>
      <c r="D104" s="10">
        <v>1</v>
      </c>
      <c r="E104" s="11">
        <f t="shared" si="9"/>
        <v>110.4915</v>
      </c>
      <c r="F104" s="11">
        <f t="shared" si="10"/>
        <v>127.39020000000001</v>
      </c>
      <c r="G104" s="11">
        <v>129.99</v>
      </c>
      <c r="H104" s="11">
        <f t="shared" si="11"/>
        <v>124.79040000000001</v>
      </c>
    </row>
    <row r="105" spans="1:8">
      <c r="A105" s="9" t="s">
        <v>295</v>
      </c>
      <c r="B105" s="10" t="s">
        <v>296</v>
      </c>
      <c r="C105" s="25" t="s">
        <v>297</v>
      </c>
      <c r="D105" s="10">
        <v>1</v>
      </c>
      <c r="E105" s="11">
        <f t="shared" si="9"/>
        <v>72.241499999999988</v>
      </c>
      <c r="F105" s="11">
        <f t="shared" si="10"/>
        <v>83.290199999999999</v>
      </c>
      <c r="G105" s="11">
        <v>84.99</v>
      </c>
      <c r="H105" s="11">
        <f t="shared" si="11"/>
        <v>81.590399999999988</v>
      </c>
    </row>
    <row r="106" spans="1:8">
      <c r="A106" s="9" t="s">
        <v>298</v>
      </c>
      <c r="B106" s="10" t="s">
        <v>299</v>
      </c>
      <c r="C106" s="25" t="s">
        <v>300</v>
      </c>
      <c r="D106" s="10">
        <v>1</v>
      </c>
      <c r="E106" s="11">
        <f t="shared" si="9"/>
        <v>127.4915</v>
      </c>
      <c r="F106" s="11">
        <f t="shared" si="10"/>
        <v>146.99020000000002</v>
      </c>
      <c r="G106" s="11">
        <v>149.99</v>
      </c>
      <c r="H106" s="11">
        <f t="shared" si="11"/>
        <v>143.99039999999999</v>
      </c>
    </row>
    <row r="107" spans="1:8">
      <c r="A107" s="9" t="s">
        <v>301</v>
      </c>
      <c r="B107" s="10" t="s">
        <v>302</v>
      </c>
      <c r="C107" s="25" t="s">
        <v>303</v>
      </c>
      <c r="D107" s="10">
        <v>1</v>
      </c>
      <c r="E107" s="11">
        <f t="shared" si="9"/>
        <v>76.491499999999988</v>
      </c>
      <c r="F107" s="11">
        <f t="shared" si="10"/>
        <v>88.19019999999999</v>
      </c>
      <c r="G107" s="11">
        <v>89.99</v>
      </c>
      <c r="H107" s="11">
        <f t="shared" si="11"/>
        <v>86.390399999999985</v>
      </c>
    </row>
    <row r="108" spans="1:8">
      <c r="A108" s="9" t="s">
        <v>304</v>
      </c>
      <c r="B108" s="10" t="s">
        <v>305</v>
      </c>
      <c r="C108" s="25" t="s">
        <v>306</v>
      </c>
      <c r="D108" s="10">
        <v>1</v>
      </c>
      <c r="E108" s="11">
        <f t="shared" si="9"/>
        <v>144.4915</v>
      </c>
      <c r="F108" s="11">
        <f t="shared" si="10"/>
        <v>166.59020000000001</v>
      </c>
      <c r="G108" s="11">
        <v>169.99</v>
      </c>
      <c r="H108" s="11">
        <f t="shared" si="11"/>
        <v>163.19040000000001</v>
      </c>
    </row>
    <row r="109" spans="1:8">
      <c r="A109" s="9" t="s">
        <v>307</v>
      </c>
      <c r="B109" s="10" t="s">
        <v>308</v>
      </c>
      <c r="C109" s="25" t="s">
        <v>309</v>
      </c>
      <c r="D109" s="10">
        <v>1</v>
      </c>
      <c r="E109" s="11">
        <f t="shared" si="9"/>
        <v>76.491499999999988</v>
      </c>
      <c r="F109" s="11">
        <f t="shared" si="10"/>
        <v>88.19019999999999</v>
      </c>
      <c r="G109" s="11">
        <v>89.99</v>
      </c>
      <c r="H109" s="11">
        <f t="shared" si="11"/>
        <v>86.390399999999985</v>
      </c>
    </row>
    <row r="110" spans="1:8">
      <c r="A110" s="9" t="s">
        <v>310</v>
      </c>
      <c r="B110" s="10" t="s">
        <v>311</v>
      </c>
      <c r="C110" s="25" t="s">
        <v>312</v>
      </c>
      <c r="D110" s="10">
        <v>1</v>
      </c>
      <c r="E110" s="11">
        <f t="shared" si="9"/>
        <v>144.4915</v>
      </c>
      <c r="F110" s="11">
        <f t="shared" si="10"/>
        <v>166.59020000000001</v>
      </c>
      <c r="G110" s="11">
        <v>169.99</v>
      </c>
      <c r="H110" s="11">
        <f t="shared" si="11"/>
        <v>163.19040000000001</v>
      </c>
    </row>
    <row r="111" spans="1:8">
      <c r="A111" s="9" t="s">
        <v>313</v>
      </c>
      <c r="B111" s="10" t="s">
        <v>314</v>
      </c>
      <c r="C111" s="25" t="s">
        <v>315</v>
      </c>
      <c r="D111" s="10">
        <v>1</v>
      </c>
      <c r="E111" s="11">
        <f t="shared" si="9"/>
        <v>76.491499999999988</v>
      </c>
      <c r="F111" s="11">
        <f t="shared" si="10"/>
        <v>88.19019999999999</v>
      </c>
      <c r="G111" s="11">
        <v>89.99</v>
      </c>
      <c r="H111" s="11">
        <f t="shared" si="11"/>
        <v>86.390399999999985</v>
      </c>
    </row>
    <row r="112" spans="1:8">
      <c r="A112" s="9" t="s">
        <v>316</v>
      </c>
      <c r="B112" s="10" t="s">
        <v>317</v>
      </c>
      <c r="C112" s="25" t="s">
        <v>318</v>
      </c>
      <c r="D112" s="10">
        <v>1</v>
      </c>
      <c r="E112" s="11">
        <f t="shared" si="9"/>
        <v>144.4915</v>
      </c>
      <c r="F112" s="11">
        <f t="shared" si="10"/>
        <v>166.59020000000001</v>
      </c>
      <c r="G112" s="11">
        <v>169.99</v>
      </c>
      <c r="H112" s="11">
        <f t="shared" si="11"/>
        <v>163.19040000000001</v>
      </c>
    </row>
    <row r="113" spans="1:8" s="15" customFormat="1">
      <c r="A113" s="16" t="s">
        <v>319</v>
      </c>
      <c r="B113" s="17" t="s">
        <v>320</v>
      </c>
      <c r="C113" s="17" t="s">
        <v>321</v>
      </c>
      <c r="D113" s="26">
        <v>1</v>
      </c>
      <c r="E113" s="14">
        <f t="shared" ref="E113:E125" si="12">SUM(0.85*G113)</f>
        <v>150.44149999999999</v>
      </c>
      <c r="F113" s="11">
        <f t="shared" si="10"/>
        <v>173.4502</v>
      </c>
      <c r="G113" s="14">
        <v>176.99</v>
      </c>
      <c r="H113" s="14">
        <f t="shared" si="11"/>
        <v>169.91040000000001</v>
      </c>
    </row>
    <row r="114" spans="1:8" s="15" customFormat="1">
      <c r="A114" s="16" t="s">
        <v>322</v>
      </c>
      <c r="B114" s="17" t="s">
        <v>323</v>
      </c>
      <c r="C114" s="17" t="s">
        <v>324</v>
      </c>
      <c r="D114" s="26">
        <v>1</v>
      </c>
      <c r="E114" s="14">
        <f t="shared" si="12"/>
        <v>195.4915</v>
      </c>
      <c r="F114" s="11">
        <f t="shared" si="10"/>
        <v>225.39019999999999</v>
      </c>
      <c r="G114" s="14">
        <v>229.99</v>
      </c>
      <c r="H114" s="14">
        <f t="shared" si="11"/>
        <v>220.79040000000001</v>
      </c>
    </row>
    <row r="115" spans="1:8" s="15" customFormat="1">
      <c r="A115" s="16" t="s">
        <v>325</v>
      </c>
      <c r="B115" s="17" t="s">
        <v>326</v>
      </c>
      <c r="C115" s="17" t="s">
        <v>327</v>
      </c>
      <c r="D115" s="26">
        <v>1</v>
      </c>
      <c r="E115" s="14">
        <f t="shared" si="12"/>
        <v>182.7415</v>
      </c>
      <c r="F115" s="11">
        <f t="shared" si="10"/>
        <v>210.6902</v>
      </c>
      <c r="G115" s="14">
        <v>214.99</v>
      </c>
      <c r="H115" s="14">
        <f t="shared" si="11"/>
        <v>206.3904</v>
      </c>
    </row>
    <row r="116" spans="1:8" s="15" customFormat="1">
      <c r="A116" s="16" t="s">
        <v>328</v>
      </c>
      <c r="B116" s="17" t="s">
        <v>329</v>
      </c>
      <c r="C116" s="17" t="s">
        <v>330</v>
      </c>
      <c r="D116" s="26">
        <v>1</v>
      </c>
      <c r="E116" s="14">
        <f t="shared" si="12"/>
        <v>236.29150000000001</v>
      </c>
      <c r="F116" s="11">
        <f t="shared" si="10"/>
        <v>272.43020000000001</v>
      </c>
      <c r="G116" s="14">
        <v>277.99</v>
      </c>
      <c r="H116" s="14">
        <f t="shared" si="11"/>
        <v>266.87040000000002</v>
      </c>
    </row>
    <row r="117" spans="1:8" s="15" customFormat="1">
      <c r="A117" s="16" t="s">
        <v>331</v>
      </c>
      <c r="B117" s="17" t="s">
        <v>332</v>
      </c>
      <c r="C117" s="17" t="s">
        <v>333</v>
      </c>
      <c r="D117" s="26">
        <v>1</v>
      </c>
      <c r="E117" s="14">
        <f t="shared" si="12"/>
        <v>30.599999999999998</v>
      </c>
      <c r="F117" s="11">
        <f t="shared" si="10"/>
        <v>35.28</v>
      </c>
      <c r="G117" s="14">
        <v>36</v>
      </c>
      <c r="H117" s="14">
        <f t="shared" si="11"/>
        <v>34.56</v>
      </c>
    </row>
    <row r="118" spans="1:8">
      <c r="A118" s="9" t="s">
        <v>334</v>
      </c>
      <c r="B118" s="10" t="s">
        <v>335</v>
      </c>
      <c r="C118" s="10" t="s">
        <v>336</v>
      </c>
      <c r="D118" s="10">
        <v>1</v>
      </c>
      <c r="E118" s="11">
        <f t="shared" si="12"/>
        <v>71.391499999999994</v>
      </c>
      <c r="F118" s="11">
        <f t="shared" si="10"/>
        <v>82.310199999999995</v>
      </c>
      <c r="G118" s="11">
        <v>83.99</v>
      </c>
      <c r="H118" s="11">
        <f t="shared" si="11"/>
        <v>80.630399999999995</v>
      </c>
    </row>
    <row r="119" spans="1:8">
      <c r="A119" s="9" t="s">
        <v>337</v>
      </c>
      <c r="B119" s="10" t="s">
        <v>338</v>
      </c>
      <c r="C119" s="10" t="s">
        <v>339</v>
      </c>
      <c r="D119" s="10">
        <v>1</v>
      </c>
      <c r="E119" s="11">
        <f t="shared" si="12"/>
        <v>103.69149999999999</v>
      </c>
      <c r="F119" s="11">
        <f t="shared" si="10"/>
        <v>119.55019999999999</v>
      </c>
      <c r="G119" s="11">
        <v>121.99</v>
      </c>
      <c r="H119" s="11">
        <f t="shared" si="11"/>
        <v>117.11039999999998</v>
      </c>
    </row>
    <row r="120" spans="1:8">
      <c r="A120" s="9" t="s">
        <v>340</v>
      </c>
      <c r="B120" s="10" t="s">
        <v>341</v>
      </c>
      <c r="C120" s="10" t="s">
        <v>342</v>
      </c>
      <c r="D120" s="10">
        <v>1</v>
      </c>
      <c r="E120" s="11">
        <f t="shared" si="12"/>
        <v>107.0915</v>
      </c>
      <c r="F120" s="11">
        <f t="shared" si="10"/>
        <v>123.47019999999999</v>
      </c>
      <c r="G120" s="11">
        <v>125.99</v>
      </c>
      <c r="H120" s="11">
        <f t="shared" si="11"/>
        <v>120.95039999999999</v>
      </c>
    </row>
    <row r="121" spans="1:8">
      <c r="A121" s="22" t="s">
        <v>343</v>
      </c>
      <c r="B121" s="10" t="s">
        <v>344</v>
      </c>
      <c r="C121" s="10" t="s">
        <v>345</v>
      </c>
      <c r="D121" s="10">
        <v>1</v>
      </c>
      <c r="E121" s="11">
        <f t="shared" si="12"/>
        <v>192.0915</v>
      </c>
      <c r="F121" s="11">
        <f t="shared" si="10"/>
        <v>221.47020000000001</v>
      </c>
      <c r="G121" s="11">
        <v>225.99</v>
      </c>
      <c r="H121" s="11">
        <f t="shared" si="11"/>
        <v>216.9504</v>
      </c>
    </row>
    <row r="122" spans="1:8">
      <c r="A122" s="9" t="s">
        <v>346</v>
      </c>
      <c r="B122" s="10" t="s">
        <v>347</v>
      </c>
      <c r="C122" s="10" t="s">
        <v>348</v>
      </c>
      <c r="D122" s="10">
        <v>1</v>
      </c>
      <c r="E122" s="11">
        <f t="shared" si="12"/>
        <v>107.0915</v>
      </c>
      <c r="F122" s="11">
        <f t="shared" si="10"/>
        <v>123.47019999999999</v>
      </c>
      <c r="G122" s="11">
        <v>125.99</v>
      </c>
      <c r="H122" s="11">
        <f t="shared" si="11"/>
        <v>120.95039999999999</v>
      </c>
    </row>
    <row r="123" spans="1:8">
      <c r="A123" s="9" t="s">
        <v>349</v>
      </c>
      <c r="B123" s="10" t="s">
        <v>350</v>
      </c>
      <c r="C123" s="10" t="s">
        <v>351</v>
      </c>
      <c r="D123" s="10">
        <v>1</v>
      </c>
      <c r="E123" s="11">
        <f t="shared" si="12"/>
        <v>192.0915</v>
      </c>
      <c r="F123" s="11">
        <f t="shared" si="10"/>
        <v>221.47020000000001</v>
      </c>
      <c r="G123" s="11">
        <v>225.99</v>
      </c>
      <c r="H123" s="11">
        <f t="shared" si="11"/>
        <v>216.9504</v>
      </c>
    </row>
    <row r="124" spans="1:8">
      <c r="A124" s="9" t="s">
        <v>352</v>
      </c>
      <c r="B124" s="10" t="s">
        <v>353</v>
      </c>
      <c r="C124" s="10" t="s">
        <v>354</v>
      </c>
      <c r="D124" s="10">
        <v>1</v>
      </c>
      <c r="E124" s="11">
        <f t="shared" si="12"/>
        <v>107.0915</v>
      </c>
      <c r="F124" s="11">
        <f t="shared" si="10"/>
        <v>123.47019999999999</v>
      </c>
      <c r="G124" s="11">
        <v>125.99</v>
      </c>
      <c r="H124" s="11">
        <f t="shared" si="11"/>
        <v>120.95039999999999</v>
      </c>
    </row>
    <row r="125" spans="1:8">
      <c r="A125" s="9" t="s">
        <v>355</v>
      </c>
      <c r="B125" s="10" t="s">
        <v>356</v>
      </c>
      <c r="C125" s="10" t="s">
        <v>357</v>
      </c>
      <c r="D125" s="10">
        <v>1</v>
      </c>
      <c r="E125" s="11">
        <f t="shared" si="12"/>
        <v>192.0915</v>
      </c>
      <c r="F125" s="11">
        <f t="shared" si="10"/>
        <v>221.47020000000001</v>
      </c>
      <c r="G125" s="11">
        <v>225.99</v>
      </c>
      <c r="H125" s="11">
        <f t="shared" si="11"/>
        <v>216.9504</v>
      </c>
    </row>
    <row r="126" spans="1:8" ht="15.6">
      <c r="A126" s="4" t="s">
        <v>358</v>
      </c>
      <c r="B126" s="5" t="s">
        <v>1</v>
      </c>
      <c r="C126" s="5" t="s">
        <v>2</v>
      </c>
      <c r="D126" s="4" t="s">
        <v>3</v>
      </c>
      <c r="E126" s="18" t="s">
        <v>4</v>
      </c>
      <c r="F126" s="18" t="s">
        <v>5</v>
      </c>
      <c r="G126" s="18" t="s">
        <v>6</v>
      </c>
      <c r="H126" s="24" t="s">
        <v>7</v>
      </c>
    </row>
    <row r="127" spans="1:8">
      <c r="A127" s="9" t="s">
        <v>359</v>
      </c>
      <c r="B127" s="10" t="s">
        <v>360</v>
      </c>
      <c r="C127" s="20" t="s">
        <v>361</v>
      </c>
      <c r="D127" s="10">
        <v>1</v>
      </c>
      <c r="E127" s="11">
        <f t="shared" ref="E127:E161" si="13">SUM(0.85*G127)</f>
        <v>56.091499999999996</v>
      </c>
      <c r="F127" s="11">
        <f t="shared" si="10"/>
        <v>64.670199999999994</v>
      </c>
      <c r="G127" s="11">
        <v>65.989999999999995</v>
      </c>
      <c r="H127" s="11">
        <f t="shared" ref="H127:H190" si="14">SUM(0.96*G127)</f>
        <v>63.350399999999993</v>
      </c>
    </row>
    <row r="128" spans="1:8">
      <c r="A128" s="9" t="s">
        <v>362</v>
      </c>
      <c r="B128" s="10" t="s">
        <v>363</v>
      </c>
      <c r="C128" s="20" t="s">
        <v>364</v>
      </c>
      <c r="D128" s="10">
        <v>1</v>
      </c>
      <c r="E128" s="11">
        <f t="shared" si="13"/>
        <v>73.941499999999991</v>
      </c>
      <c r="F128" s="11">
        <f t="shared" si="10"/>
        <v>85.250199999999992</v>
      </c>
      <c r="G128" s="11">
        <v>86.99</v>
      </c>
      <c r="H128" s="11">
        <f t="shared" si="14"/>
        <v>83.51039999999999</v>
      </c>
    </row>
    <row r="129" spans="1:8">
      <c r="A129" s="9" t="s">
        <v>365</v>
      </c>
      <c r="B129" s="10" t="s">
        <v>366</v>
      </c>
      <c r="C129" s="20" t="s">
        <v>367</v>
      </c>
      <c r="D129" s="10">
        <v>1</v>
      </c>
      <c r="E129" s="11">
        <f t="shared" si="13"/>
        <v>73.941499999999991</v>
      </c>
      <c r="F129" s="11">
        <f t="shared" si="10"/>
        <v>85.250199999999992</v>
      </c>
      <c r="G129" s="11">
        <v>86.99</v>
      </c>
      <c r="H129" s="11">
        <f t="shared" si="14"/>
        <v>83.51039999999999</v>
      </c>
    </row>
    <row r="130" spans="1:8">
      <c r="A130" s="9" t="s">
        <v>368</v>
      </c>
      <c r="B130" s="10" t="s">
        <v>369</v>
      </c>
      <c r="C130" s="20" t="s">
        <v>370</v>
      </c>
      <c r="D130" s="10">
        <v>1</v>
      </c>
      <c r="E130" s="11">
        <f t="shared" si="13"/>
        <v>73.941499999999991</v>
      </c>
      <c r="F130" s="11">
        <f t="shared" si="10"/>
        <v>85.250199999999992</v>
      </c>
      <c r="G130" s="11">
        <v>86.99</v>
      </c>
      <c r="H130" s="11">
        <f t="shared" si="14"/>
        <v>83.51039999999999</v>
      </c>
    </row>
    <row r="131" spans="1:8">
      <c r="A131" s="9" t="s">
        <v>371</v>
      </c>
      <c r="B131" s="10" t="s">
        <v>372</v>
      </c>
      <c r="C131" s="20" t="s">
        <v>255</v>
      </c>
      <c r="D131" s="10">
        <v>1</v>
      </c>
      <c r="E131" s="11">
        <f t="shared" si="13"/>
        <v>49.291499999999999</v>
      </c>
      <c r="F131" s="11">
        <f t="shared" si="10"/>
        <v>56.830199999999998</v>
      </c>
      <c r="G131" s="11">
        <v>57.99</v>
      </c>
      <c r="H131" s="11">
        <f t="shared" si="14"/>
        <v>55.670400000000001</v>
      </c>
    </row>
    <row r="132" spans="1:8">
      <c r="A132" s="9" t="s">
        <v>373</v>
      </c>
      <c r="B132" s="10" t="s">
        <v>374</v>
      </c>
      <c r="C132" s="20" t="s">
        <v>258</v>
      </c>
      <c r="D132" s="10">
        <v>1</v>
      </c>
      <c r="E132" s="11">
        <f t="shared" si="13"/>
        <v>44.191499999999998</v>
      </c>
      <c r="F132" s="11">
        <f t="shared" si="10"/>
        <v>50.950200000000002</v>
      </c>
      <c r="G132" s="11">
        <v>51.99</v>
      </c>
      <c r="H132" s="11">
        <f t="shared" si="14"/>
        <v>49.910400000000003</v>
      </c>
    </row>
    <row r="133" spans="1:8">
      <c r="A133" s="9" t="s">
        <v>375</v>
      </c>
      <c r="B133" s="10" t="s">
        <v>376</v>
      </c>
      <c r="C133" s="20" t="s">
        <v>261</v>
      </c>
      <c r="D133" s="10">
        <v>1</v>
      </c>
      <c r="E133" s="11">
        <f t="shared" si="13"/>
        <v>44.191499999999998</v>
      </c>
      <c r="F133" s="11">
        <f t="shared" si="10"/>
        <v>50.950200000000002</v>
      </c>
      <c r="G133" s="11">
        <v>51.99</v>
      </c>
      <c r="H133" s="11">
        <f t="shared" si="14"/>
        <v>49.910400000000003</v>
      </c>
    </row>
    <row r="134" spans="1:8">
      <c r="A134" s="9" t="s">
        <v>377</v>
      </c>
      <c r="B134" s="10" t="s">
        <v>378</v>
      </c>
      <c r="C134" s="20" t="s">
        <v>264</v>
      </c>
      <c r="D134" s="10">
        <v>1</v>
      </c>
      <c r="E134" s="11">
        <f t="shared" si="13"/>
        <v>44.191499999999998</v>
      </c>
      <c r="F134" s="11">
        <f t="shared" si="10"/>
        <v>50.950200000000002</v>
      </c>
      <c r="G134" s="11">
        <v>51.99</v>
      </c>
      <c r="H134" s="11">
        <f t="shared" si="14"/>
        <v>49.910400000000003</v>
      </c>
    </row>
    <row r="135" spans="1:8" s="15" customFormat="1">
      <c r="A135" s="16" t="s">
        <v>379</v>
      </c>
      <c r="B135" s="17" t="s">
        <v>380</v>
      </c>
      <c r="C135" s="27" t="s">
        <v>381</v>
      </c>
      <c r="D135" s="13">
        <v>1</v>
      </c>
      <c r="E135" s="14">
        <f t="shared" si="13"/>
        <v>33.141500000000001</v>
      </c>
      <c r="F135" s="11">
        <f t="shared" si="10"/>
        <v>38.2102</v>
      </c>
      <c r="G135" s="14">
        <v>38.99</v>
      </c>
      <c r="H135" s="14">
        <f t="shared" si="14"/>
        <v>37.430399999999999</v>
      </c>
    </row>
    <row r="136" spans="1:8" s="15" customFormat="1">
      <c r="A136" s="16" t="s">
        <v>382</v>
      </c>
      <c r="B136" s="17" t="s">
        <v>383</v>
      </c>
      <c r="C136" s="27" t="s">
        <v>384</v>
      </c>
      <c r="D136" s="13">
        <v>1</v>
      </c>
      <c r="E136" s="14">
        <f t="shared" si="13"/>
        <v>42.491500000000002</v>
      </c>
      <c r="F136" s="11">
        <f t="shared" si="10"/>
        <v>48.990200000000002</v>
      </c>
      <c r="G136" s="14">
        <v>49.99</v>
      </c>
      <c r="H136" s="14">
        <f t="shared" si="14"/>
        <v>47.990400000000001</v>
      </c>
    </row>
    <row r="137" spans="1:8" s="15" customFormat="1">
      <c r="A137" s="16" t="s">
        <v>385</v>
      </c>
      <c r="B137" s="17" t="s">
        <v>386</v>
      </c>
      <c r="C137" s="27" t="s">
        <v>387</v>
      </c>
      <c r="D137" s="13">
        <v>1</v>
      </c>
      <c r="E137" s="14">
        <f t="shared" si="13"/>
        <v>42.491500000000002</v>
      </c>
      <c r="F137" s="11">
        <f t="shared" si="10"/>
        <v>48.990200000000002</v>
      </c>
      <c r="G137" s="14">
        <v>49.99</v>
      </c>
      <c r="H137" s="14">
        <f t="shared" si="14"/>
        <v>47.990400000000001</v>
      </c>
    </row>
    <row r="138" spans="1:8" s="15" customFormat="1">
      <c r="A138" s="16" t="s">
        <v>388</v>
      </c>
      <c r="B138" s="17" t="s">
        <v>389</v>
      </c>
      <c r="C138" s="27" t="s">
        <v>390</v>
      </c>
      <c r="D138" s="13">
        <v>1</v>
      </c>
      <c r="E138" s="14">
        <f t="shared" si="13"/>
        <v>42.491500000000002</v>
      </c>
      <c r="F138" s="11">
        <f t="shared" si="10"/>
        <v>48.990200000000002</v>
      </c>
      <c r="G138" s="14">
        <v>49.99</v>
      </c>
      <c r="H138" s="14">
        <f t="shared" si="14"/>
        <v>47.990400000000001</v>
      </c>
    </row>
    <row r="139" spans="1:8" s="15" customFormat="1">
      <c r="A139" s="16" t="s">
        <v>391</v>
      </c>
      <c r="B139" s="17" t="s">
        <v>392</v>
      </c>
      <c r="C139" s="27" t="s">
        <v>393</v>
      </c>
      <c r="D139" s="13">
        <v>1</v>
      </c>
      <c r="E139" s="14">
        <f t="shared" si="13"/>
        <v>59.491499999999995</v>
      </c>
      <c r="F139" s="11">
        <f t="shared" si="10"/>
        <v>68.590199999999996</v>
      </c>
      <c r="G139" s="14">
        <v>69.989999999999995</v>
      </c>
      <c r="H139" s="14">
        <f t="shared" si="14"/>
        <v>67.190399999999997</v>
      </c>
    </row>
    <row r="140" spans="1:8" s="15" customFormat="1">
      <c r="A140" s="16" t="s">
        <v>394</v>
      </c>
      <c r="B140" s="17" t="s">
        <v>395</v>
      </c>
      <c r="C140" s="27" t="s">
        <v>396</v>
      </c>
      <c r="D140" s="13">
        <v>1</v>
      </c>
      <c r="E140" s="14">
        <f t="shared" si="13"/>
        <v>59.491499999999995</v>
      </c>
      <c r="F140" s="11">
        <f t="shared" si="10"/>
        <v>68.590199999999996</v>
      </c>
      <c r="G140" s="14">
        <v>69.989999999999995</v>
      </c>
      <c r="H140" s="14">
        <f t="shared" si="14"/>
        <v>67.190399999999997</v>
      </c>
    </row>
    <row r="141" spans="1:8" s="15" customFormat="1">
      <c r="A141" s="16" t="s">
        <v>397</v>
      </c>
      <c r="B141" s="17" t="s">
        <v>398</v>
      </c>
      <c r="C141" s="27" t="s">
        <v>399</v>
      </c>
      <c r="D141" s="13">
        <v>1</v>
      </c>
      <c r="E141" s="14">
        <f>SUM(0.85*G141)</f>
        <v>59.491499999999995</v>
      </c>
      <c r="F141" s="11">
        <f t="shared" si="10"/>
        <v>68.590199999999996</v>
      </c>
      <c r="G141" s="14">
        <v>69.989999999999995</v>
      </c>
      <c r="H141" s="14">
        <f t="shared" si="14"/>
        <v>67.190399999999997</v>
      </c>
    </row>
    <row r="142" spans="1:8" s="15" customFormat="1">
      <c r="A142" s="16" t="s">
        <v>400</v>
      </c>
      <c r="B142" s="17" t="s">
        <v>401</v>
      </c>
      <c r="C142" s="27" t="s">
        <v>402</v>
      </c>
      <c r="D142" s="13">
        <v>1</v>
      </c>
      <c r="E142" s="14">
        <f t="shared" si="13"/>
        <v>59.491499999999995</v>
      </c>
      <c r="F142" s="11">
        <f t="shared" si="10"/>
        <v>68.590199999999996</v>
      </c>
      <c r="G142" s="14">
        <v>69.989999999999995</v>
      </c>
      <c r="H142" s="14">
        <f t="shared" si="14"/>
        <v>67.190399999999997</v>
      </c>
    </row>
    <row r="143" spans="1:8">
      <c r="A143" s="9" t="s">
        <v>403</v>
      </c>
      <c r="B143" s="10" t="s">
        <v>404</v>
      </c>
      <c r="C143" s="20" t="s">
        <v>267</v>
      </c>
      <c r="D143" s="10">
        <v>1</v>
      </c>
      <c r="E143" s="11">
        <f t="shared" si="13"/>
        <v>41.641500000000001</v>
      </c>
      <c r="F143" s="11">
        <f t="shared" si="10"/>
        <v>48.010199999999998</v>
      </c>
      <c r="G143" s="11">
        <v>48.99</v>
      </c>
      <c r="H143" s="11">
        <f t="shared" si="14"/>
        <v>47.0304</v>
      </c>
    </row>
    <row r="144" spans="1:8">
      <c r="A144" s="9" t="s">
        <v>405</v>
      </c>
      <c r="B144" s="10" t="s">
        <v>406</v>
      </c>
      <c r="C144" s="20" t="s">
        <v>270</v>
      </c>
      <c r="D144" s="10">
        <v>1</v>
      </c>
      <c r="E144" s="11">
        <f t="shared" si="13"/>
        <v>62.041499999999992</v>
      </c>
      <c r="F144" s="11">
        <f t="shared" si="10"/>
        <v>71.530199999999994</v>
      </c>
      <c r="G144" s="11">
        <v>72.989999999999995</v>
      </c>
      <c r="H144" s="11">
        <f t="shared" si="14"/>
        <v>70.070399999999992</v>
      </c>
    </row>
    <row r="145" spans="1:8">
      <c r="A145" s="9" t="s">
        <v>407</v>
      </c>
      <c r="B145" s="10" t="s">
        <v>408</v>
      </c>
      <c r="C145" s="20" t="s">
        <v>273</v>
      </c>
      <c r="D145" s="10">
        <v>1</v>
      </c>
      <c r="E145" s="11">
        <f t="shared" si="13"/>
        <v>55.241499999999995</v>
      </c>
      <c r="F145" s="11">
        <f t="shared" si="10"/>
        <v>63.690199999999997</v>
      </c>
      <c r="G145" s="11">
        <v>64.989999999999995</v>
      </c>
      <c r="H145" s="11">
        <f t="shared" si="14"/>
        <v>62.390399999999993</v>
      </c>
    </row>
    <row r="146" spans="1:8">
      <c r="A146" s="9" t="s">
        <v>409</v>
      </c>
      <c r="B146" s="10" t="s">
        <v>410</v>
      </c>
      <c r="C146" s="20" t="s">
        <v>276</v>
      </c>
      <c r="D146" s="10">
        <v>1</v>
      </c>
      <c r="E146" s="11">
        <f t="shared" si="13"/>
        <v>84.991499999999988</v>
      </c>
      <c r="F146" s="11">
        <f t="shared" si="10"/>
        <v>97.990199999999987</v>
      </c>
      <c r="G146" s="11">
        <v>99.99</v>
      </c>
      <c r="H146" s="11">
        <f t="shared" si="14"/>
        <v>95.990399999999994</v>
      </c>
    </row>
    <row r="147" spans="1:8">
      <c r="A147" s="22" t="s">
        <v>411</v>
      </c>
      <c r="B147" s="10" t="s">
        <v>412</v>
      </c>
      <c r="C147" s="20" t="s">
        <v>279</v>
      </c>
      <c r="D147" s="10">
        <v>1</v>
      </c>
      <c r="E147" s="11">
        <f t="shared" si="13"/>
        <v>55.241499999999995</v>
      </c>
      <c r="F147" s="11">
        <f t="shared" si="10"/>
        <v>63.690199999999997</v>
      </c>
      <c r="G147" s="11">
        <v>64.989999999999995</v>
      </c>
      <c r="H147" s="11">
        <f t="shared" si="14"/>
        <v>62.390399999999993</v>
      </c>
    </row>
    <row r="148" spans="1:8">
      <c r="A148" s="9" t="s">
        <v>413</v>
      </c>
      <c r="B148" s="10" t="s">
        <v>414</v>
      </c>
      <c r="C148" s="20" t="s">
        <v>282</v>
      </c>
      <c r="D148" s="10">
        <v>1</v>
      </c>
      <c r="E148" s="11">
        <f t="shared" si="13"/>
        <v>84.991499999999988</v>
      </c>
      <c r="F148" s="11">
        <f t="shared" si="10"/>
        <v>97.990199999999987</v>
      </c>
      <c r="G148" s="11">
        <v>99.99</v>
      </c>
      <c r="H148" s="11">
        <f t="shared" si="14"/>
        <v>95.990399999999994</v>
      </c>
    </row>
    <row r="149" spans="1:8">
      <c r="A149" s="9" t="s">
        <v>415</v>
      </c>
      <c r="B149" s="10" t="s">
        <v>416</v>
      </c>
      <c r="C149" s="20" t="s">
        <v>285</v>
      </c>
      <c r="D149" s="10">
        <v>1</v>
      </c>
      <c r="E149" s="11">
        <f t="shared" si="13"/>
        <v>55.241499999999995</v>
      </c>
      <c r="F149" s="11">
        <f t="shared" si="10"/>
        <v>63.690199999999997</v>
      </c>
      <c r="G149" s="11">
        <v>64.989999999999995</v>
      </c>
      <c r="H149" s="11">
        <f t="shared" si="14"/>
        <v>62.390399999999993</v>
      </c>
    </row>
    <row r="150" spans="1:8">
      <c r="A150" s="9" t="s">
        <v>417</v>
      </c>
      <c r="B150" s="10" t="s">
        <v>418</v>
      </c>
      <c r="C150" s="20" t="s">
        <v>288</v>
      </c>
      <c r="D150" s="10">
        <v>1</v>
      </c>
      <c r="E150" s="11">
        <f t="shared" si="13"/>
        <v>84.991499999999988</v>
      </c>
      <c r="F150" s="11">
        <f t="shared" si="10"/>
        <v>97.990199999999987</v>
      </c>
      <c r="G150" s="11">
        <v>99.99</v>
      </c>
      <c r="H150" s="11">
        <f t="shared" si="14"/>
        <v>95.990399999999994</v>
      </c>
    </row>
    <row r="151" spans="1:8">
      <c r="A151" s="9" t="s">
        <v>419</v>
      </c>
      <c r="B151" s="10" t="s">
        <v>420</v>
      </c>
      <c r="C151" s="20" t="s">
        <v>421</v>
      </c>
      <c r="D151" s="10">
        <v>1</v>
      </c>
      <c r="E151" s="11">
        <f t="shared" si="13"/>
        <v>127.4915</v>
      </c>
      <c r="F151" s="11">
        <f t="shared" si="10"/>
        <v>146.99020000000002</v>
      </c>
      <c r="G151" s="11">
        <v>149.99</v>
      </c>
      <c r="H151" s="11">
        <f t="shared" si="14"/>
        <v>143.99039999999999</v>
      </c>
    </row>
    <row r="152" spans="1:8">
      <c r="A152" s="9" t="s">
        <v>422</v>
      </c>
      <c r="B152" s="10" t="s">
        <v>423</v>
      </c>
      <c r="C152" s="20" t="s">
        <v>424</v>
      </c>
      <c r="D152" s="10">
        <v>1</v>
      </c>
      <c r="E152" s="11">
        <f t="shared" si="13"/>
        <v>84.991499999999988</v>
      </c>
      <c r="F152" s="11">
        <f t="shared" si="10"/>
        <v>97.990199999999987</v>
      </c>
      <c r="G152" s="11">
        <v>99.99</v>
      </c>
      <c r="H152" s="11">
        <f t="shared" si="14"/>
        <v>95.990399999999994</v>
      </c>
    </row>
    <row r="153" spans="1:8" s="15" customFormat="1">
      <c r="A153" s="16" t="s">
        <v>425</v>
      </c>
      <c r="B153" s="17" t="s">
        <v>426</v>
      </c>
      <c r="C153" s="27" t="s">
        <v>427</v>
      </c>
      <c r="D153" s="13">
        <v>1</v>
      </c>
      <c r="E153" s="14">
        <f t="shared" si="13"/>
        <v>50.991500000000002</v>
      </c>
      <c r="F153" s="11">
        <f t="shared" si="10"/>
        <v>58.790199999999999</v>
      </c>
      <c r="G153" s="14">
        <v>59.99</v>
      </c>
      <c r="H153" s="14">
        <f t="shared" si="14"/>
        <v>57.590400000000002</v>
      </c>
    </row>
    <row r="154" spans="1:8" s="15" customFormat="1">
      <c r="A154" s="16" t="s">
        <v>428</v>
      </c>
      <c r="B154" s="17" t="s">
        <v>429</v>
      </c>
      <c r="C154" s="27" t="s">
        <v>430</v>
      </c>
      <c r="D154" s="13">
        <v>1</v>
      </c>
      <c r="E154" s="14">
        <f t="shared" si="13"/>
        <v>84.991499999999988</v>
      </c>
      <c r="F154" s="11">
        <f t="shared" si="10"/>
        <v>97.990199999999987</v>
      </c>
      <c r="G154" s="14">
        <v>99.99</v>
      </c>
      <c r="H154" s="14">
        <f t="shared" si="14"/>
        <v>95.990399999999994</v>
      </c>
    </row>
    <row r="155" spans="1:8" s="15" customFormat="1">
      <c r="A155" s="16" t="s">
        <v>431</v>
      </c>
      <c r="B155" s="17" t="s">
        <v>432</v>
      </c>
      <c r="C155" s="27" t="s">
        <v>433</v>
      </c>
      <c r="D155" s="13">
        <v>1</v>
      </c>
      <c r="E155" s="14">
        <f t="shared" si="13"/>
        <v>67.991499999999988</v>
      </c>
      <c r="F155" s="11">
        <f t="shared" ref="F155:F218" si="15">SUM(0.98*G155)</f>
        <v>78.390199999999993</v>
      </c>
      <c r="G155" s="14">
        <v>79.989999999999995</v>
      </c>
      <c r="H155" s="14">
        <f t="shared" si="14"/>
        <v>76.790399999999991</v>
      </c>
    </row>
    <row r="156" spans="1:8" s="15" customFormat="1">
      <c r="A156" s="16" t="s">
        <v>434</v>
      </c>
      <c r="B156" s="17" t="s">
        <v>435</v>
      </c>
      <c r="C156" s="27" t="s">
        <v>436</v>
      </c>
      <c r="D156" s="13">
        <v>1</v>
      </c>
      <c r="E156" s="14">
        <f t="shared" si="13"/>
        <v>84.141499999999994</v>
      </c>
      <c r="F156" s="11">
        <f t="shared" si="15"/>
        <v>97.010199999999998</v>
      </c>
      <c r="G156" s="14">
        <v>98.99</v>
      </c>
      <c r="H156" s="14">
        <f t="shared" si="14"/>
        <v>95.030399999999986</v>
      </c>
    </row>
    <row r="157" spans="1:8" s="15" customFormat="1">
      <c r="A157" s="16" t="s">
        <v>437</v>
      </c>
      <c r="B157" s="17" t="s">
        <v>438</v>
      </c>
      <c r="C157" s="27" t="s">
        <v>439</v>
      </c>
      <c r="D157" s="13">
        <v>1</v>
      </c>
      <c r="E157" s="14">
        <f t="shared" si="13"/>
        <v>67.991499999999988</v>
      </c>
      <c r="F157" s="11">
        <f t="shared" si="15"/>
        <v>78.390199999999993</v>
      </c>
      <c r="G157" s="14">
        <v>79.989999999999995</v>
      </c>
      <c r="H157" s="14">
        <f t="shared" si="14"/>
        <v>76.790399999999991</v>
      </c>
    </row>
    <row r="158" spans="1:8" s="15" customFormat="1">
      <c r="A158" s="16" t="s">
        <v>440</v>
      </c>
      <c r="B158" s="17" t="s">
        <v>441</v>
      </c>
      <c r="C158" s="27" t="s">
        <v>442</v>
      </c>
      <c r="D158" s="13">
        <v>1</v>
      </c>
      <c r="E158" s="14">
        <f t="shared" si="13"/>
        <v>84.141499999999994</v>
      </c>
      <c r="F158" s="11">
        <f t="shared" si="15"/>
        <v>97.010199999999998</v>
      </c>
      <c r="G158" s="14">
        <v>98.99</v>
      </c>
      <c r="H158" s="14">
        <f t="shared" si="14"/>
        <v>95.030399999999986</v>
      </c>
    </row>
    <row r="159" spans="1:8" s="15" customFormat="1">
      <c r="A159" s="16" t="s">
        <v>443</v>
      </c>
      <c r="B159" s="17" t="s">
        <v>444</v>
      </c>
      <c r="C159" s="27" t="s">
        <v>445</v>
      </c>
      <c r="D159" s="13">
        <v>1</v>
      </c>
      <c r="E159" s="14">
        <f t="shared" si="13"/>
        <v>67.991499999999988</v>
      </c>
      <c r="F159" s="11">
        <f t="shared" si="15"/>
        <v>78.390199999999993</v>
      </c>
      <c r="G159" s="14">
        <v>79.989999999999995</v>
      </c>
      <c r="H159" s="14">
        <f t="shared" si="14"/>
        <v>76.790399999999991</v>
      </c>
    </row>
    <row r="160" spans="1:8" s="15" customFormat="1">
      <c r="A160" s="16" t="s">
        <v>446</v>
      </c>
      <c r="B160" s="17" t="s">
        <v>447</v>
      </c>
      <c r="C160" s="27" t="s">
        <v>448</v>
      </c>
      <c r="D160" s="13">
        <v>1</v>
      </c>
      <c r="E160" s="14">
        <f t="shared" si="13"/>
        <v>84.141499999999994</v>
      </c>
      <c r="F160" s="11">
        <f t="shared" si="15"/>
        <v>97.010199999999998</v>
      </c>
      <c r="G160" s="14">
        <v>98.99</v>
      </c>
      <c r="H160" s="14">
        <f t="shared" si="14"/>
        <v>95.030399999999986</v>
      </c>
    </row>
    <row r="161" spans="1:8" s="15" customFormat="1">
      <c r="A161" s="16" t="s">
        <v>449</v>
      </c>
      <c r="B161" s="17" t="s">
        <v>290</v>
      </c>
      <c r="C161" s="27" t="s">
        <v>450</v>
      </c>
      <c r="D161" s="13">
        <v>1</v>
      </c>
      <c r="E161" s="14">
        <f t="shared" si="13"/>
        <v>84.991499999999988</v>
      </c>
      <c r="F161" s="11">
        <f t="shared" si="15"/>
        <v>97.990199999999987</v>
      </c>
      <c r="G161" s="14">
        <v>99.99</v>
      </c>
      <c r="H161" s="14">
        <f t="shared" si="14"/>
        <v>95.990399999999994</v>
      </c>
    </row>
    <row r="162" spans="1:8">
      <c r="A162" s="9" t="s">
        <v>451</v>
      </c>
      <c r="B162" s="10" t="s">
        <v>452</v>
      </c>
      <c r="C162" s="20" t="s">
        <v>453</v>
      </c>
      <c r="D162" s="10">
        <v>1</v>
      </c>
      <c r="E162" s="11">
        <f>SUM(0.85*G162)</f>
        <v>41.641500000000001</v>
      </c>
      <c r="F162" s="11">
        <f t="shared" si="15"/>
        <v>48.010199999999998</v>
      </c>
      <c r="G162" s="11">
        <v>48.99</v>
      </c>
      <c r="H162" s="11">
        <f t="shared" si="14"/>
        <v>47.0304</v>
      </c>
    </row>
    <row r="163" spans="1:8">
      <c r="A163" s="9" t="s">
        <v>454</v>
      </c>
      <c r="B163" s="10" t="s">
        <v>455</v>
      </c>
      <c r="C163" s="10" t="s">
        <v>456</v>
      </c>
      <c r="D163" s="10">
        <v>1</v>
      </c>
      <c r="E163" s="11">
        <f t="shared" ref="E163:E207" si="16">SUM(0.85*G163)</f>
        <v>60.341499999999996</v>
      </c>
      <c r="F163" s="11">
        <f t="shared" si="15"/>
        <v>69.5702</v>
      </c>
      <c r="G163" s="11">
        <v>70.989999999999995</v>
      </c>
      <c r="H163" s="11">
        <f t="shared" si="14"/>
        <v>68.150399999999991</v>
      </c>
    </row>
    <row r="164" spans="1:8">
      <c r="A164" s="9" t="s">
        <v>457</v>
      </c>
      <c r="B164" s="10" t="s">
        <v>458</v>
      </c>
      <c r="C164" s="10" t="s">
        <v>459</v>
      </c>
      <c r="D164" s="10">
        <v>1</v>
      </c>
      <c r="E164" s="11">
        <f t="shared" si="16"/>
        <v>60.341499999999996</v>
      </c>
      <c r="F164" s="11">
        <f t="shared" si="15"/>
        <v>69.5702</v>
      </c>
      <c r="G164" s="11">
        <v>70.989999999999995</v>
      </c>
      <c r="H164" s="11">
        <f t="shared" si="14"/>
        <v>68.150399999999991</v>
      </c>
    </row>
    <row r="165" spans="1:8">
      <c r="A165" s="9" t="s">
        <v>460</v>
      </c>
      <c r="B165" s="10" t="s">
        <v>461</v>
      </c>
      <c r="C165" s="10" t="s">
        <v>462</v>
      </c>
      <c r="D165" s="10">
        <v>1</v>
      </c>
      <c r="E165" s="11">
        <f t="shared" si="16"/>
        <v>60.341499999999996</v>
      </c>
      <c r="F165" s="11">
        <f t="shared" si="15"/>
        <v>69.5702</v>
      </c>
      <c r="G165" s="11">
        <v>70.989999999999995</v>
      </c>
      <c r="H165" s="11">
        <f t="shared" si="14"/>
        <v>68.150399999999991</v>
      </c>
    </row>
    <row r="166" spans="1:8">
      <c r="A166" s="9" t="s">
        <v>463</v>
      </c>
      <c r="B166" s="10" t="s">
        <v>464</v>
      </c>
      <c r="C166" s="10" t="s">
        <v>465</v>
      </c>
      <c r="D166" s="10">
        <v>1</v>
      </c>
      <c r="E166" s="11">
        <f t="shared" si="16"/>
        <v>144.4915</v>
      </c>
      <c r="F166" s="11">
        <f t="shared" si="15"/>
        <v>166.59020000000001</v>
      </c>
      <c r="G166" s="11">
        <v>169.99</v>
      </c>
      <c r="H166" s="11">
        <f t="shared" si="14"/>
        <v>163.19040000000001</v>
      </c>
    </row>
    <row r="167" spans="1:8">
      <c r="A167" s="9" t="s">
        <v>466</v>
      </c>
      <c r="B167" s="10" t="s">
        <v>467</v>
      </c>
      <c r="C167" s="10"/>
      <c r="D167" s="10">
        <v>1</v>
      </c>
      <c r="E167" s="11">
        <v>143.65</v>
      </c>
      <c r="F167" s="11">
        <f t="shared" si="15"/>
        <v>210.7</v>
      </c>
      <c r="G167" s="11">
        <v>215</v>
      </c>
      <c r="H167" s="11">
        <f t="shared" si="14"/>
        <v>206.4</v>
      </c>
    </row>
    <row r="168" spans="1:8">
      <c r="A168" s="9" t="s">
        <v>468</v>
      </c>
      <c r="B168" s="10" t="s">
        <v>469</v>
      </c>
      <c r="C168" s="10" t="s">
        <v>470</v>
      </c>
      <c r="D168" s="10">
        <v>1</v>
      </c>
      <c r="E168" s="11">
        <f t="shared" si="16"/>
        <v>37.391500000000001</v>
      </c>
      <c r="F168" s="11">
        <f t="shared" si="15"/>
        <v>43.110199999999999</v>
      </c>
      <c r="G168" s="11">
        <v>43.99</v>
      </c>
      <c r="H168" s="11">
        <f t="shared" si="14"/>
        <v>42.230400000000003</v>
      </c>
    </row>
    <row r="169" spans="1:8">
      <c r="A169" s="9" t="s">
        <v>471</v>
      </c>
      <c r="B169" s="10" t="s">
        <v>472</v>
      </c>
      <c r="C169" s="10" t="s">
        <v>473</v>
      </c>
      <c r="D169" s="10">
        <v>1</v>
      </c>
      <c r="E169" s="11">
        <f t="shared" si="16"/>
        <v>66.291499999999999</v>
      </c>
      <c r="F169" s="11">
        <f t="shared" si="15"/>
        <v>76.430199999999999</v>
      </c>
      <c r="G169" s="11">
        <v>77.989999999999995</v>
      </c>
      <c r="H169" s="11">
        <f t="shared" si="14"/>
        <v>74.870399999999989</v>
      </c>
    </row>
    <row r="170" spans="1:8">
      <c r="A170" s="9" t="s">
        <v>474</v>
      </c>
      <c r="B170" s="10" t="s">
        <v>475</v>
      </c>
      <c r="C170" s="10" t="s">
        <v>476</v>
      </c>
      <c r="D170" s="10">
        <v>1</v>
      </c>
      <c r="E170" s="11">
        <f t="shared" si="16"/>
        <v>66.291499999999999</v>
      </c>
      <c r="F170" s="11">
        <f t="shared" si="15"/>
        <v>76.430199999999999</v>
      </c>
      <c r="G170" s="11">
        <v>77.989999999999995</v>
      </c>
      <c r="H170" s="11">
        <f t="shared" si="14"/>
        <v>74.870399999999989</v>
      </c>
    </row>
    <row r="171" spans="1:8">
      <c r="A171" s="9" t="s">
        <v>477</v>
      </c>
      <c r="B171" s="10" t="s">
        <v>478</v>
      </c>
      <c r="C171" s="10" t="s">
        <v>479</v>
      </c>
      <c r="D171" s="10">
        <v>1</v>
      </c>
      <c r="E171" s="11">
        <f t="shared" si="16"/>
        <v>66.291499999999999</v>
      </c>
      <c r="F171" s="11">
        <f t="shared" si="15"/>
        <v>76.430199999999999</v>
      </c>
      <c r="G171" s="11">
        <v>77.989999999999995</v>
      </c>
      <c r="H171" s="11">
        <f t="shared" si="14"/>
        <v>74.870399999999989</v>
      </c>
    </row>
    <row r="172" spans="1:8">
      <c r="A172" s="9" t="s">
        <v>480</v>
      </c>
      <c r="B172" s="10" t="s">
        <v>452</v>
      </c>
      <c r="C172" s="10" t="s">
        <v>453</v>
      </c>
      <c r="D172" s="10">
        <v>1</v>
      </c>
      <c r="E172" s="11">
        <f t="shared" si="16"/>
        <v>41.641500000000001</v>
      </c>
      <c r="F172" s="11">
        <f t="shared" si="15"/>
        <v>48.010199999999998</v>
      </c>
      <c r="G172" s="11">
        <v>48.99</v>
      </c>
      <c r="H172" s="11">
        <f t="shared" si="14"/>
        <v>47.0304</v>
      </c>
    </row>
    <row r="173" spans="1:8">
      <c r="A173" s="9" t="s">
        <v>481</v>
      </c>
      <c r="B173" s="10" t="s">
        <v>482</v>
      </c>
      <c r="C173" s="10" t="s">
        <v>483</v>
      </c>
      <c r="D173" s="10">
        <v>1</v>
      </c>
      <c r="E173" s="11">
        <f t="shared" si="16"/>
        <v>89.241499999999988</v>
      </c>
      <c r="F173" s="11">
        <f t="shared" si="15"/>
        <v>102.89019999999999</v>
      </c>
      <c r="G173" s="11">
        <v>104.99</v>
      </c>
      <c r="H173" s="11">
        <f t="shared" si="14"/>
        <v>100.79039999999999</v>
      </c>
    </row>
    <row r="174" spans="1:8">
      <c r="A174" s="9" t="s">
        <v>484</v>
      </c>
      <c r="B174" s="10" t="s">
        <v>485</v>
      </c>
      <c r="C174" s="10" t="s">
        <v>486</v>
      </c>
      <c r="D174" s="10">
        <v>1</v>
      </c>
      <c r="E174" s="11">
        <f t="shared" si="16"/>
        <v>89.241499999999988</v>
      </c>
      <c r="F174" s="11">
        <f t="shared" si="15"/>
        <v>102.89019999999999</v>
      </c>
      <c r="G174" s="11">
        <v>104.99</v>
      </c>
      <c r="H174" s="11">
        <f t="shared" si="14"/>
        <v>100.79039999999999</v>
      </c>
    </row>
    <row r="175" spans="1:8">
      <c r="A175" s="9" t="s">
        <v>487</v>
      </c>
      <c r="B175" s="10" t="s">
        <v>488</v>
      </c>
      <c r="C175" s="10" t="s">
        <v>489</v>
      </c>
      <c r="D175" s="10">
        <v>1</v>
      </c>
      <c r="E175" s="11">
        <f t="shared" si="16"/>
        <v>89.241499999999988</v>
      </c>
      <c r="F175" s="11">
        <f t="shared" si="15"/>
        <v>102.89019999999999</v>
      </c>
      <c r="G175" s="11">
        <v>104.99</v>
      </c>
      <c r="H175" s="11">
        <f t="shared" si="14"/>
        <v>100.79039999999999</v>
      </c>
    </row>
    <row r="176" spans="1:8">
      <c r="A176" s="9" t="s">
        <v>490</v>
      </c>
      <c r="B176" s="10" t="s">
        <v>491</v>
      </c>
      <c r="C176" s="10" t="s">
        <v>336</v>
      </c>
      <c r="D176" s="10">
        <v>1</v>
      </c>
      <c r="E176" s="11">
        <f t="shared" si="16"/>
        <v>71.391499999999994</v>
      </c>
      <c r="F176" s="11">
        <f t="shared" si="15"/>
        <v>82.310199999999995</v>
      </c>
      <c r="G176" s="11">
        <v>83.99</v>
      </c>
      <c r="H176" s="11">
        <f t="shared" si="14"/>
        <v>80.630399999999995</v>
      </c>
    </row>
    <row r="177" spans="1:8">
      <c r="A177" s="9" t="s">
        <v>492</v>
      </c>
      <c r="B177" s="10" t="s">
        <v>493</v>
      </c>
      <c r="C177" s="10" t="s">
        <v>494</v>
      </c>
      <c r="D177" s="10">
        <v>1</v>
      </c>
      <c r="E177" s="11">
        <f t="shared" si="16"/>
        <v>103.69149999999999</v>
      </c>
      <c r="F177" s="11">
        <f t="shared" si="15"/>
        <v>119.55019999999999</v>
      </c>
      <c r="G177" s="11">
        <v>121.99</v>
      </c>
      <c r="H177" s="11">
        <f t="shared" si="14"/>
        <v>117.11039999999998</v>
      </c>
    </row>
    <row r="178" spans="1:8">
      <c r="A178" s="9" t="s">
        <v>495</v>
      </c>
      <c r="B178" s="10" t="s">
        <v>496</v>
      </c>
      <c r="C178" s="10" t="s">
        <v>342</v>
      </c>
      <c r="D178" s="10">
        <v>1</v>
      </c>
      <c r="E178" s="11">
        <f t="shared" si="16"/>
        <v>107.0915</v>
      </c>
      <c r="F178" s="11">
        <f t="shared" si="15"/>
        <v>123.47019999999999</v>
      </c>
      <c r="G178" s="11">
        <v>125.99</v>
      </c>
      <c r="H178" s="11">
        <f t="shared" si="14"/>
        <v>120.95039999999999</v>
      </c>
    </row>
    <row r="179" spans="1:8">
      <c r="A179" s="9" t="s">
        <v>497</v>
      </c>
      <c r="B179" s="10" t="s">
        <v>498</v>
      </c>
      <c r="C179" s="10" t="s">
        <v>499</v>
      </c>
      <c r="D179" s="10">
        <v>1</v>
      </c>
      <c r="E179" s="11">
        <f t="shared" si="16"/>
        <v>192.0915</v>
      </c>
      <c r="F179" s="11">
        <f t="shared" si="15"/>
        <v>221.47020000000001</v>
      </c>
      <c r="G179" s="11">
        <v>225.99</v>
      </c>
      <c r="H179" s="11">
        <f t="shared" si="14"/>
        <v>216.9504</v>
      </c>
    </row>
    <row r="180" spans="1:8">
      <c r="A180" s="9" t="s">
        <v>500</v>
      </c>
      <c r="B180" s="10" t="s">
        <v>501</v>
      </c>
      <c r="C180" s="10" t="s">
        <v>348</v>
      </c>
      <c r="D180" s="10">
        <v>1</v>
      </c>
      <c r="E180" s="11">
        <f t="shared" si="16"/>
        <v>107.0915</v>
      </c>
      <c r="F180" s="11">
        <f t="shared" si="15"/>
        <v>123.47019999999999</v>
      </c>
      <c r="G180" s="11">
        <v>125.99</v>
      </c>
      <c r="H180" s="11">
        <f t="shared" si="14"/>
        <v>120.95039999999999</v>
      </c>
    </row>
    <row r="181" spans="1:8">
      <c r="A181" s="9" t="s">
        <v>502</v>
      </c>
      <c r="B181" s="10" t="s">
        <v>503</v>
      </c>
      <c r="C181" s="10" t="s">
        <v>504</v>
      </c>
      <c r="D181" s="10">
        <v>1</v>
      </c>
      <c r="E181" s="11">
        <f t="shared" si="16"/>
        <v>192.0915</v>
      </c>
      <c r="F181" s="11">
        <f t="shared" si="15"/>
        <v>221.47020000000001</v>
      </c>
      <c r="G181" s="11">
        <v>225.99</v>
      </c>
      <c r="H181" s="11">
        <f t="shared" si="14"/>
        <v>216.9504</v>
      </c>
    </row>
    <row r="182" spans="1:8">
      <c r="A182" s="9" t="s">
        <v>505</v>
      </c>
      <c r="B182" s="10" t="s">
        <v>506</v>
      </c>
      <c r="C182" s="10" t="s">
        <v>354</v>
      </c>
      <c r="D182" s="10">
        <v>1</v>
      </c>
      <c r="E182" s="11">
        <f t="shared" si="16"/>
        <v>107.0915</v>
      </c>
      <c r="F182" s="11">
        <f t="shared" si="15"/>
        <v>123.47019999999999</v>
      </c>
      <c r="G182" s="11">
        <v>125.99</v>
      </c>
      <c r="H182" s="11">
        <f t="shared" si="14"/>
        <v>120.95039999999999</v>
      </c>
    </row>
    <row r="183" spans="1:8">
      <c r="A183" s="9" t="s">
        <v>507</v>
      </c>
      <c r="B183" s="10" t="s">
        <v>508</v>
      </c>
      <c r="C183" s="10" t="s">
        <v>509</v>
      </c>
      <c r="D183" s="10">
        <v>1</v>
      </c>
      <c r="E183" s="11">
        <f t="shared" si="16"/>
        <v>192.0915</v>
      </c>
      <c r="F183" s="11">
        <f t="shared" si="15"/>
        <v>221.47020000000001</v>
      </c>
      <c r="G183" s="11">
        <v>225.99</v>
      </c>
      <c r="H183" s="11">
        <f t="shared" si="14"/>
        <v>216.9504</v>
      </c>
    </row>
    <row r="184" spans="1:8">
      <c r="A184" s="9" t="s">
        <v>510</v>
      </c>
      <c r="B184" s="10" t="s">
        <v>511</v>
      </c>
      <c r="C184" s="10" t="s">
        <v>512</v>
      </c>
      <c r="D184" s="10">
        <v>1</v>
      </c>
      <c r="E184" s="11">
        <v>194.57</v>
      </c>
      <c r="F184" s="11">
        <f t="shared" si="15"/>
        <v>273.42</v>
      </c>
      <c r="G184" s="11">
        <v>279</v>
      </c>
      <c r="H184" s="11">
        <f t="shared" si="14"/>
        <v>267.83999999999997</v>
      </c>
    </row>
    <row r="185" spans="1:8">
      <c r="A185" s="9" t="s">
        <v>513</v>
      </c>
      <c r="B185" s="10" t="s">
        <v>514</v>
      </c>
      <c r="C185" s="10" t="s">
        <v>515</v>
      </c>
      <c r="D185" s="10">
        <v>1</v>
      </c>
      <c r="E185" s="11">
        <f t="shared" si="16"/>
        <v>66.291499999999999</v>
      </c>
      <c r="F185" s="11">
        <f t="shared" si="15"/>
        <v>76.430199999999999</v>
      </c>
      <c r="G185" s="11">
        <v>77.989999999999995</v>
      </c>
      <c r="H185" s="11">
        <f t="shared" si="14"/>
        <v>74.870399999999989</v>
      </c>
    </row>
    <row r="186" spans="1:8">
      <c r="A186" s="9" t="s">
        <v>516</v>
      </c>
      <c r="B186" s="10" t="s">
        <v>517</v>
      </c>
      <c r="C186" s="10" t="s">
        <v>518</v>
      </c>
      <c r="D186" s="10">
        <v>1</v>
      </c>
      <c r="E186" s="11">
        <f t="shared" si="16"/>
        <v>118.14150000000001</v>
      </c>
      <c r="F186" s="11">
        <f t="shared" si="15"/>
        <v>136.21020000000001</v>
      </c>
      <c r="G186" s="11">
        <v>138.99</v>
      </c>
      <c r="H186" s="11">
        <f t="shared" si="14"/>
        <v>133.43039999999999</v>
      </c>
    </row>
    <row r="187" spans="1:8">
      <c r="A187" s="9" t="s">
        <v>519</v>
      </c>
      <c r="B187" s="10" t="s">
        <v>520</v>
      </c>
      <c r="C187" s="10" t="s">
        <v>521</v>
      </c>
      <c r="D187" s="10">
        <v>1</v>
      </c>
      <c r="E187" s="11">
        <f t="shared" si="16"/>
        <v>89.241499999999988</v>
      </c>
      <c r="F187" s="11">
        <f t="shared" si="15"/>
        <v>102.89019999999999</v>
      </c>
      <c r="G187" s="11">
        <v>104.99</v>
      </c>
      <c r="H187" s="11">
        <f t="shared" si="14"/>
        <v>100.79039999999999</v>
      </c>
    </row>
    <row r="188" spans="1:8">
      <c r="A188" s="9" t="s">
        <v>522</v>
      </c>
      <c r="B188" s="10" t="s">
        <v>523</v>
      </c>
      <c r="C188" s="10" t="s">
        <v>524</v>
      </c>
      <c r="D188" s="10">
        <v>1</v>
      </c>
      <c r="E188" s="11">
        <f t="shared" si="16"/>
        <v>215.04150000000001</v>
      </c>
      <c r="F188" s="11">
        <f t="shared" si="15"/>
        <v>247.93020000000001</v>
      </c>
      <c r="G188" s="11">
        <v>252.99</v>
      </c>
      <c r="H188" s="11">
        <f t="shared" si="14"/>
        <v>242.87039999999999</v>
      </c>
    </row>
    <row r="189" spans="1:8">
      <c r="A189" s="9" t="s">
        <v>525</v>
      </c>
      <c r="B189" s="10" t="s">
        <v>526</v>
      </c>
      <c r="C189" s="10" t="s">
        <v>527</v>
      </c>
      <c r="D189" s="10">
        <v>1</v>
      </c>
      <c r="E189" s="11">
        <f t="shared" si="16"/>
        <v>89.241499999999988</v>
      </c>
      <c r="F189" s="11">
        <f t="shared" si="15"/>
        <v>102.89019999999999</v>
      </c>
      <c r="G189" s="11">
        <v>104.99</v>
      </c>
      <c r="H189" s="11">
        <f t="shared" si="14"/>
        <v>100.79039999999999</v>
      </c>
    </row>
    <row r="190" spans="1:8">
      <c r="A190" s="9" t="s">
        <v>528</v>
      </c>
      <c r="B190" s="10" t="s">
        <v>529</v>
      </c>
      <c r="C190" s="10" t="s">
        <v>530</v>
      </c>
      <c r="D190" s="10">
        <v>1</v>
      </c>
      <c r="E190" s="11">
        <f t="shared" si="16"/>
        <v>215.04150000000001</v>
      </c>
      <c r="F190" s="11">
        <f t="shared" si="15"/>
        <v>247.93020000000001</v>
      </c>
      <c r="G190" s="11">
        <v>252.99</v>
      </c>
      <c r="H190" s="11">
        <f t="shared" si="14"/>
        <v>242.87039999999999</v>
      </c>
    </row>
    <row r="191" spans="1:8">
      <c r="A191" s="9" t="s">
        <v>531</v>
      </c>
      <c r="B191" s="10" t="s">
        <v>532</v>
      </c>
      <c r="C191" s="10" t="s">
        <v>533</v>
      </c>
      <c r="D191" s="10">
        <v>1</v>
      </c>
      <c r="E191" s="11">
        <f t="shared" si="16"/>
        <v>89.241499999999988</v>
      </c>
      <c r="F191" s="11">
        <f t="shared" si="15"/>
        <v>102.89019999999999</v>
      </c>
      <c r="G191" s="11">
        <v>104.99</v>
      </c>
      <c r="H191" s="11">
        <f t="shared" ref="H191:H233" si="17">SUM(0.96*G191)</f>
        <v>100.79039999999999</v>
      </c>
    </row>
    <row r="192" spans="1:8">
      <c r="A192" s="9" t="s">
        <v>534</v>
      </c>
      <c r="B192" s="10" t="s">
        <v>535</v>
      </c>
      <c r="C192" s="10" t="s">
        <v>536</v>
      </c>
      <c r="D192" s="10">
        <v>1</v>
      </c>
      <c r="E192" s="11">
        <f t="shared" si="16"/>
        <v>215.04150000000001</v>
      </c>
      <c r="F192" s="11">
        <f t="shared" si="15"/>
        <v>247.93020000000001</v>
      </c>
      <c r="G192" s="11">
        <v>252.99</v>
      </c>
      <c r="H192" s="11">
        <f t="shared" si="17"/>
        <v>242.87039999999999</v>
      </c>
    </row>
    <row r="193" spans="1:9">
      <c r="A193" s="22" t="s">
        <v>537</v>
      </c>
      <c r="B193" s="23" t="s">
        <v>538</v>
      </c>
      <c r="C193" s="23" t="s">
        <v>539</v>
      </c>
      <c r="D193" s="10">
        <v>1</v>
      </c>
      <c r="E193" s="11">
        <f t="shared" si="16"/>
        <v>254.9915</v>
      </c>
      <c r="F193" s="11">
        <f t="shared" si="15"/>
        <v>293.99020000000002</v>
      </c>
      <c r="G193" s="11">
        <v>299.99</v>
      </c>
      <c r="H193" s="11">
        <f t="shared" si="17"/>
        <v>287.99040000000002</v>
      </c>
    </row>
    <row r="194" spans="1:9">
      <c r="A194" s="9" t="s">
        <v>540</v>
      </c>
      <c r="B194" s="10" t="s">
        <v>541</v>
      </c>
      <c r="C194" s="10" t="s">
        <v>542</v>
      </c>
      <c r="D194" s="10">
        <v>1</v>
      </c>
      <c r="E194" s="11">
        <f t="shared" si="16"/>
        <v>46.741500000000002</v>
      </c>
      <c r="F194" s="11">
        <f t="shared" si="15"/>
        <v>53.8902</v>
      </c>
      <c r="G194" s="11">
        <v>54.99</v>
      </c>
      <c r="H194" s="11">
        <f t="shared" si="17"/>
        <v>52.790399999999998</v>
      </c>
    </row>
    <row r="195" spans="1:9">
      <c r="A195" s="9" t="s">
        <v>543</v>
      </c>
      <c r="B195" s="10" t="s">
        <v>544</v>
      </c>
      <c r="C195" s="10" t="s">
        <v>545</v>
      </c>
      <c r="D195" s="10">
        <v>1</v>
      </c>
      <c r="E195" s="11">
        <f t="shared" si="16"/>
        <v>159.79150000000001</v>
      </c>
      <c r="F195" s="11">
        <f t="shared" si="15"/>
        <v>184.2302</v>
      </c>
      <c r="G195" s="11">
        <v>187.99</v>
      </c>
      <c r="H195" s="11">
        <f t="shared" si="17"/>
        <v>180.47040000000001</v>
      </c>
    </row>
    <row r="196" spans="1:9">
      <c r="A196" s="9" t="s">
        <v>546</v>
      </c>
      <c r="B196" s="10" t="s">
        <v>547</v>
      </c>
      <c r="C196" s="10" t="s">
        <v>548</v>
      </c>
      <c r="D196" s="10">
        <v>1</v>
      </c>
      <c r="E196" s="11">
        <f t="shared" si="16"/>
        <v>159.79150000000001</v>
      </c>
      <c r="F196" s="11">
        <f t="shared" si="15"/>
        <v>184.2302</v>
      </c>
      <c r="G196" s="11">
        <v>187.99</v>
      </c>
      <c r="H196" s="11">
        <f t="shared" si="17"/>
        <v>180.47040000000001</v>
      </c>
    </row>
    <row r="197" spans="1:9">
      <c r="A197" s="9" t="s">
        <v>549</v>
      </c>
      <c r="B197" s="10" t="s">
        <v>550</v>
      </c>
      <c r="C197" s="10" t="s">
        <v>551</v>
      </c>
      <c r="D197" s="10">
        <v>1</v>
      </c>
      <c r="E197" s="11">
        <f t="shared" si="16"/>
        <v>159.79150000000001</v>
      </c>
      <c r="F197" s="11">
        <f t="shared" si="15"/>
        <v>184.2302</v>
      </c>
      <c r="G197" s="11">
        <v>187.99</v>
      </c>
      <c r="H197" s="11">
        <f t="shared" si="17"/>
        <v>180.47040000000001</v>
      </c>
    </row>
    <row r="198" spans="1:9">
      <c r="A198" s="9" t="s">
        <v>552</v>
      </c>
      <c r="B198" s="10" t="s">
        <v>553</v>
      </c>
      <c r="C198" s="10" t="s">
        <v>554</v>
      </c>
      <c r="D198" s="10">
        <v>1</v>
      </c>
      <c r="E198" s="11">
        <f t="shared" si="16"/>
        <v>118.9915</v>
      </c>
      <c r="F198" s="11">
        <f t="shared" si="15"/>
        <v>137.1902</v>
      </c>
      <c r="G198" s="11">
        <v>139.99</v>
      </c>
      <c r="H198" s="11">
        <f t="shared" si="17"/>
        <v>134.3904</v>
      </c>
    </row>
    <row r="199" spans="1:9" s="15" customFormat="1">
      <c r="A199" s="12" t="s">
        <v>555</v>
      </c>
      <c r="B199" s="13" t="s">
        <v>556</v>
      </c>
      <c r="C199" s="13" t="s">
        <v>557</v>
      </c>
      <c r="D199" s="13">
        <v>1</v>
      </c>
      <c r="E199" s="14">
        <v>28.49</v>
      </c>
      <c r="F199" s="11">
        <f t="shared" si="15"/>
        <v>31.350199999999997</v>
      </c>
      <c r="G199" s="14">
        <v>31.99</v>
      </c>
      <c r="H199" s="14">
        <f t="shared" si="17"/>
        <v>30.710399999999996</v>
      </c>
      <c r="I199" s="28"/>
    </row>
    <row r="200" spans="1:9">
      <c r="A200" s="9" t="s">
        <v>558</v>
      </c>
      <c r="B200" s="10" t="s">
        <v>559</v>
      </c>
      <c r="C200" s="23" t="s">
        <v>560</v>
      </c>
      <c r="D200" s="10">
        <v>1</v>
      </c>
      <c r="E200" s="11">
        <v>169.08</v>
      </c>
      <c r="F200" s="11">
        <f t="shared" si="15"/>
        <v>220.5</v>
      </c>
      <c r="G200" s="11">
        <v>225</v>
      </c>
      <c r="H200" s="11">
        <f t="shared" si="17"/>
        <v>216</v>
      </c>
    </row>
    <row r="201" spans="1:9">
      <c r="A201" s="9" t="s">
        <v>561</v>
      </c>
      <c r="B201" s="10" t="s">
        <v>562</v>
      </c>
      <c r="C201" s="10" t="s">
        <v>563</v>
      </c>
      <c r="D201" s="10">
        <v>1</v>
      </c>
      <c r="E201" s="11">
        <f t="shared" si="16"/>
        <v>51.841500000000003</v>
      </c>
      <c r="F201" s="11">
        <f t="shared" si="15"/>
        <v>59.770200000000003</v>
      </c>
      <c r="G201" s="11">
        <v>60.99</v>
      </c>
      <c r="H201" s="11">
        <f t="shared" si="17"/>
        <v>58.550399999999996</v>
      </c>
    </row>
    <row r="202" spans="1:9">
      <c r="A202" s="9" t="s">
        <v>564</v>
      </c>
      <c r="B202" s="10" t="s">
        <v>565</v>
      </c>
      <c r="C202" s="10" t="s">
        <v>566</v>
      </c>
      <c r="D202" s="10">
        <v>1</v>
      </c>
      <c r="E202" s="11">
        <f t="shared" si="16"/>
        <v>84.991499999999988</v>
      </c>
      <c r="F202" s="11">
        <f t="shared" si="15"/>
        <v>97.990199999999987</v>
      </c>
      <c r="G202" s="11">
        <v>99.99</v>
      </c>
      <c r="H202" s="11">
        <f t="shared" si="17"/>
        <v>95.990399999999994</v>
      </c>
    </row>
    <row r="203" spans="1:9">
      <c r="A203" s="9" t="s">
        <v>567</v>
      </c>
      <c r="B203" s="10" t="s">
        <v>568</v>
      </c>
      <c r="C203" s="10" t="s">
        <v>569</v>
      </c>
      <c r="D203" s="10">
        <v>1</v>
      </c>
      <c r="E203" s="11">
        <f t="shared" si="16"/>
        <v>159.79150000000001</v>
      </c>
      <c r="F203" s="11">
        <f t="shared" si="15"/>
        <v>184.2302</v>
      </c>
      <c r="G203" s="11">
        <v>187.99</v>
      </c>
      <c r="H203" s="11">
        <f t="shared" si="17"/>
        <v>180.47040000000001</v>
      </c>
    </row>
    <row r="204" spans="1:9">
      <c r="A204" s="9" t="s">
        <v>570</v>
      </c>
      <c r="B204" s="10" t="s">
        <v>571</v>
      </c>
      <c r="C204" s="10" t="s">
        <v>572</v>
      </c>
      <c r="D204" s="10">
        <v>1</v>
      </c>
      <c r="E204" s="11">
        <f t="shared" si="16"/>
        <v>215.89150000000001</v>
      </c>
      <c r="F204" s="11">
        <f t="shared" si="15"/>
        <v>248.9102</v>
      </c>
      <c r="G204" s="11">
        <v>253.99</v>
      </c>
      <c r="H204" s="11">
        <f t="shared" si="17"/>
        <v>243.8304</v>
      </c>
    </row>
    <row r="205" spans="1:9">
      <c r="A205" s="9" t="s">
        <v>573</v>
      </c>
      <c r="B205" s="10" t="s">
        <v>574</v>
      </c>
      <c r="C205" s="10" t="s">
        <v>575</v>
      </c>
      <c r="D205" s="10">
        <v>1</v>
      </c>
      <c r="E205" s="11">
        <f t="shared" si="16"/>
        <v>159.79150000000001</v>
      </c>
      <c r="F205" s="11">
        <f t="shared" si="15"/>
        <v>184.2302</v>
      </c>
      <c r="G205" s="11">
        <v>187.99</v>
      </c>
      <c r="H205" s="11">
        <f t="shared" si="17"/>
        <v>180.47040000000001</v>
      </c>
    </row>
    <row r="206" spans="1:9">
      <c r="A206" s="9" t="s">
        <v>576</v>
      </c>
      <c r="B206" s="10" t="s">
        <v>577</v>
      </c>
      <c r="C206" s="10" t="s">
        <v>578</v>
      </c>
      <c r="D206" s="10">
        <v>1</v>
      </c>
      <c r="E206" s="11">
        <f t="shared" si="16"/>
        <v>215.89150000000001</v>
      </c>
      <c r="F206" s="11">
        <f t="shared" si="15"/>
        <v>248.9102</v>
      </c>
      <c r="G206" s="11">
        <v>253.99</v>
      </c>
      <c r="H206" s="11">
        <f t="shared" si="17"/>
        <v>243.8304</v>
      </c>
    </row>
    <row r="207" spans="1:9">
      <c r="A207" s="9" t="s">
        <v>579</v>
      </c>
      <c r="B207" s="10" t="s">
        <v>580</v>
      </c>
      <c r="C207" s="10" t="s">
        <v>581</v>
      </c>
      <c r="D207" s="10">
        <v>1</v>
      </c>
      <c r="E207" s="11">
        <f t="shared" si="16"/>
        <v>159.79150000000001</v>
      </c>
      <c r="F207" s="11">
        <f t="shared" si="15"/>
        <v>184.2302</v>
      </c>
      <c r="G207" s="11">
        <v>187.99</v>
      </c>
      <c r="H207" s="11">
        <f t="shared" si="17"/>
        <v>180.47040000000001</v>
      </c>
    </row>
    <row r="208" spans="1:9">
      <c r="A208" s="9" t="s">
        <v>582</v>
      </c>
      <c r="B208" s="10" t="s">
        <v>583</v>
      </c>
      <c r="C208" s="10" t="s">
        <v>584</v>
      </c>
      <c r="D208" s="10">
        <v>1</v>
      </c>
      <c r="E208" s="11">
        <f>SUM(0.85*G208)</f>
        <v>215.89150000000001</v>
      </c>
      <c r="F208" s="11">
        <f t="shared" si="15"/>
        <v>248.9102</v>
      </c>
      <c r="G208" s="29">
        <v>253.99</v>
      </c>
      <c r="H208" s="11">
        <f t="shared" si="17"/>
        <v>243.8304</v>
      </c>
    </row>
    <row r="209" spans="1:8">
      <c r="A209" s="30" t="s">
        <v>585</v>
      </c>
      <c r="B209" s="31" t="s">
        <v>586</v>
      </c>
      <c r="C209" s="31" t="s">
        <v>587</v>
      </c>
      <c r="D209" s="10">
        <v>1</v>
      </c>
      <c r="E209" s="11">
        <v>169.08</v>
      </c>
      <c r="F209" s="11">
        <f t="shared" si="15"/>
        <v>200.9</v>
      </c>
      <c r="G209" s="29">
        <v>205</v>
      </c>
      <c r="H209" s="11">
        <f t="shared" si="17"/>
        <v>196.79999999999998</v>
      </c>
    </row>
    <row r="210" spans="1:8">
      <c r="A210" s="30" t="s">
        <v>588</v>
      </c>
      <c r="B210" s="31" t="s">
        <v>589</v>
      </c>
      <c r="C210" s="10" t="s">
        <v>590</v>
      </c>
      <c r="D210" s="31">
        <v>1</v>
      </c>
      <c r="E210" s="11">
        <v>149.58000000000001</v>
      </c>
      <c r="F210" s="11">
        <f t="shared" si="15"/>
        <v>166.59020000000001</v>
      </c>
      <c r="G210" s="11">
        <v>169.99</v>
      </c>
      <c r="H210" s="11">
        <f t="shared" si="17"/>
        <v>163.19040000000001</v>
      </c>
    </row>
    <row r="211" spans="1:8">
      <c r="A211" s="12" t="s">
        <v>591</v>
      </c>
      <c r="B211" s="32" t="s">
        <v>592</v>
      </c>
      <c r="C211" s="13" t="s">
        <v>593</v>
      </c>
      <c r="D211" s="32">
        <v>1</v>
      </c>
      <c r="E211" s="14">
        <f t="shared" ref="E211:E233" si="18">SUM(0.85*G211)</f>
        <v>90.941499999999991</v>
      </c>
      <c r="F211" s="11">
        <f t="shared" si="15"/>
        <v>104.85019999999999</v>
      </c>
      <c r="G211" s="14">
        <v>106.99</v>
      </c>
      <c r="H211" s="11">
        <f t="shared" si="17"/>
        <v>102.71039999999999</v>
      </c>
    </row>
    <row r="212" spans="1:8">
      <c r="A212" s="33" t="s">
        <v>594</v>
      </c>
      <c r="B212" s="32" t="s">
        <v>595</v>
      </c>
      <c r="C212" s="13" t="s">
        <v>596</v>
      </c>
      <c r="D212" s="32">
        <v>1</v>
      </c>
      <c r="E212" s="14">
        <f t="shared" si="18"/>
        <v>116.4415</v>
      </c>
      <c r="F212" s="11">
        <f t="shared" si="15"/>
        <v>134.25020000000001</v>
      </c>
      <c r="G212" s="14">
        <v>136.99</v>
      </c>
      <c r="H212" s="11">
        <f t="shared" si="17"/>
        <v>131.5104</v>
      </c>
    </row>
    <row r="213" spans="1:8">
      <c r="A213" s="34" t="s">
        <v>597</v>
      </c>
      <c r="B213" s="32" t="s">
        <v>598</v>
      </c>
      <c r="C213" s="13" t="s">
        <v>599</v>
      </c>
      <c r="D213" s="32">
        <v>1</v>
      </c>
      <c r="E213" s="14">
        <f t="shared" si="18"/>
        <v>76.491499999999988</v>
      </c>
      <c r="F213" s="11">
        <f t="shared" si="15"/>
        <v>88.19019999999999</v>
      </c>
      <c r="G213" s="14">
        <v>89.99</v>
      </c>
      <c r="H213" s="11">
        <f t="shared" si="17"/>
        <v>86.390399999999985</v>
      </c>
    </row>
    <row r="214" spans="1:8">
      <c r="A214" s="34" t="s">
        <v>600</v>
      </c>
      <c r="B214" s="32" t="s">
        <v>601</v>
      </c>
      <c r="C214" s="13" t="s">
        <v>602</v>
      </c>
      <c r="D214" s="32">
        <v>1</v>
      </c>
      <c r="E214" s="14">
        <f t="shared" si="18"/>
        <v>165.7415</v>
      </c>
      <c r="F214" s="11">
        <f t="shared" si="15"/>
        <v>191.09020000000001</v>
      </c>
      <c r="G214" s="14">
        <v>194.99</v>
      </c>
      <c r="H214" s="11">
        <f t="shared" si="17"/>
        <v>187.19040000000001</v>
      </c>
    </row>
    <row r="215" spans="1:8">
      <c r="A215" s="34" t="s">
        <v>603</v>
      </c>
      <c r="B215" s="32" t="s">
        <v>604</v>
      </c>
      <c r="C215" s="13" t="s">
        <v>605</v>
      </c>
      <c r="D215" s="32">
        <v>1</v>
      </c>
      <c r="E215" s="14">
        <f t="shared" si="18"/>
        <v>208.2415</v>
      </c>
      <c r="F215" s="11">
        <f t="shared" si="15"/>
        <v>240.09020000000001</v>
      </c>
      <c r="G215" s="14">
        <v>244.99</v>
      </c>
      <c r="H215" s="11">
        <f t="shared" si="17"/>
        <v>235.19040000000001</v>
      </c>
    </row>
    <row r="216" spans="1:8">
      <c r="A216" s="34" t="s">
        <v>606</v>
      </c>
      <c r="B216" s="32" t="s">
        <v>607</v>
      </c>
      <c r="C216" s="13" t="s">
        <v>608</v>
      </c>
      <c r="D216" s="32">
        <v>1</v>
      </c>
      <c r="E216" s="14">
        <f t="shared" si="18"/>
        <v>76.491499999999988</v>
      </c>
      <c r="F216" s="11">
        <f t="shared" si="15"/>
        <v>88.19019999999999</v>
      </c>
      <c r="G216" s="14">
        <v>89.99</v>
      </c>
      <c r="H216" s="11">
        <f t="shared" si="17"/>
        <v>86.390399999999985</v>
      </c>
    </row>
    <row r="217" spans="1:8">
      <c r="A217" s="34" t="s">
        <v>609</v>
      </c>
      <c r="B217" s="32" t="s">
        <v>610</v>
      </c>
      <c r="C217" s="13" t="s">
        <v>611</v>
      </c>
      <c r="D217" s="32">
        <v>1</v>
      </c>
      <c r="E217" s="14">
        <f t="shared" si="18"/>
        <v>165.7415</v>
      </c>
      <c r="F217" s="11">
        <f t="shared" si="15"/>
        <v>191.09020000000001</v>
      </c>
      <c r="G217" s="14">
        <v>194.99</v>
      </c>
      <c r="H217" s="11">
        <f t="shared" si="17"/>
        <v>187.19040000000001</v>
      </c>
    </row>
    <row r="218" spans="1:8">
      <c r="A218" s="34" t="s">
        <v>612</v>
      </c>
      <c r="B218" s="32" t="s">
        <v>613</v>
      </c>
      <c r="C218" s="13" t="s">
        <v>614</v>
      </c>
      <c r="D218" s="32">
        <v>1</v>
      </c>
      <c r="E218" s="14">
        <f t="shared" si="18"/>
        <v>208.2415</v>
      </c>
      <c r="F218" s="11">
        <f t="shared" si="15"/>
        <v>240.09020000000001</v>
      </c>
      <c r="G218" s="14">
        <v>244.99</v>
      </c>
      <c r="H218" s="11">
        <f t="shared" si="17"/>
        <v>235.19040000000001</v>
      </c>
    </row>
    <row r="219" spans="1:8">
      <c r="A219" s="34" t="s">
        <v>615</v>
      </c>
      <c r="B219" s="32" t="s">
        <v>616</v>
      </c>
      <c r="C219" s="13" t="s">
        <v>617</v>
      </c>
      <c r="D219" s="32">
        <v>1</v>
      </c>
      <c r="E219" s="14">
        <f t="shared" si="18"/>
        <v>76.491499999999988</v>
      </c>
      <c r="F219" s="11">
        <f t="shared" ref="F219:F233" si="19">SUM(0.98*G219)</f>
        <v>88.19019999999999</v>
      </c>
      <c r="G219" s="14">
        <v>89.99</v>
      </c>
      <c r="H219" s="11">
        <f t="shared" si="17"/>
        <v>86.390399999999985</v>
      </c>
    </row>
    <row r="220" spans="1:8">
      <c r="A220" s="34" t="s">
        <v>618</v>
      </c>
      <c r="B220" s="32" t="s">
        <v>619</v>
      </c>
      <c r="C220" s="13" t="s">
        <v>620</v>
      </c>
      <c r="D220" s="32">
        <v>1</v>
      </c>
      <c r="E220" s="14">
        <f t="shared" si="18"/>
        <v>165.7415</v>
      </c>
      <c r="F220" s="11">
        <f t="shared" si="19"/>
        <v>191.09020000000001</v>
      </c>
      <c r="G220" s="14">
        <v>194.99</v>
      </c>
      <c r="H220" s="11">
        <f t="shared" si="17"/>
        <v>187.19040000000001</v>
      </c>
    </row>
    <row r="221" spans="1:8">
      <c r="A221" s="34" t="s">
        <v>621</v>
      </c>
      <c r="B221" s="32" t="s">
        <v>622</v>
      </c>
      <c r="C221" s="13" t="s">
        <v>623</v>
      </c>
      <c r="D221" s="32">
        <v>1</v>
      </c>
      <c r="E221" s="14">
        <f t="shared" si="18"/>
        <v>208.2415</v>
      </c>
      <c r="F221" s="11">
        <f t="shared" si="19"/>
        <v>240.09020000000001</v>
      </c>
      <c r="G221" s="14">
        <v>244.99</v>
      </c>
      <c r="H221" s="11">
        <f t="shared" si="17"/>
        <v>235.19040000000001</v>
      </c>
    </row>
    <row r="222" spans="1:8">
      <c r="A222" s="34" t="s">
        <v>624</v>
      </c>
      <c r="B222" s="32" t="s">
        <v>625</v>
      </c>
      <c r="C222" s="13" t="s">
        <v>626</v>
      </c>
      <c r="D222" s="32">
        <v>1</v>
      </c>
      <c r="E222" s="14">
        <f t="shared" si="18"/>
        <v>76.491499999999988</v>
      </c>
      <c r="F222" s="11">
        <f t="shared" si="19"/>
        <v>88.19019999999999</v>
      </c>
      <c r="G222" s="14">
        <v>89.99</v>
      </c>
      <c r="H222" s="11">
        <f t="shared" si="17"/>
        <v>86.390399999999985</v>
      </c>
    </row>
    <row r="223" spans="1:8">
      <c r="A223" s="34" t="s">
        <v>627</v>
      </c>
      <c r="B223" s="32" t="s">
        <v>628</v>
      </c>
      <c r="C223" s="13" t="s">
        <v>629</v>
      </c>
      <c r="D223" s="32">
        <v>1</v>
      </c>
      <c r="E223" s="14">
        <f t="shared" si="18"/>
        <v>21.241499999999998</v>
      </c>
      <c r="F223" s="11">
        <f t="shared" si="19"/>
        <v>24.490199999999998</v>
      </c>
      <c r="G223" s="14">
        <v>24.99</v>
      </c>
      <c r="H223" s="11">
        <f t="shared" si="17"/>
        <v>23.990399999999998</v>
      </c>
    </row>
    <row r="224" spans="1:8">
      <c r="A224" s="34" t="s">
        <v>630</v>
      </c>
      <c r="B224" s="32" t="s">
        <v>631</v>
      </c>
      <c r="C224" s="13" t="s">
        <v>632</v>
      </c>
      <c r="D224" s="32">
        <v>1</v>
      </c>
      <c r="E224" s="14">
        <v>153.01</v>
      </c>
      <c r="F224" s="11">
        <f t="shared" si="19"/>
        <v>176.4</v>
      </c>
      <c r="G224" s="14">
        <v>180</v>
      </c>
      <c r="H224" s="11">
        <f t="shared" si="17"/>
        <v>172.79999999999998</v>
      </c>
    </row>
    <row r="225" spans="1:8" s="15" customFormat="1">
      <c r="A225" s="33" t="s">
        <v>633</v>
      </c>
      <c r="B225" s="35" t="s">
        <v>634</v>
      </c>
      <c r="C225" s="17" t="s">
        <v>635</v>
      </c>
      <c r="D225" s="32">
        <v>1</v>
      </c>
      <c r="E225" s="14">
        <f t="shared" si="18"/>
        <v>212.4915</v>
      </c>
      <c r="F225" s="11">
        <f t="shared" si="19"/>
        <v>244.99020000000002</v>
      </c>
      <c r="G225" s="14">
        <v>249.99</v>
      </c>
      <c r="H225" s="14">
        <f t="shared" si="17"/>
        <v>239.99039999999999</v>
      </c>
    </row>
    <row r="226" spans="1:8" s="15" customFormat="1">
      <c r="A226" s="33" t="s">
        <v>636</v>
      </c>
      <c r="B226" s="35" t="s">
        <v>637</v>
      </c>
      <c r="C226" s="17" t="s">
        <v>638</v>
      </c>
      <c r="D226" s="32">
        <v>1</v>
      </c>
      <c r="E226" s="14">
        <f t="shared" si="18"/>
        <v>305.99149999999997</v>
      </c>
      <c r="F226" s="11">
        <f t="shared" si="19"/>
        <v>352.79020000000003</v>
      </c>
      <c r="G226" s="14">
        <v>359.99</v>
      </c>
      <c r="H226" s="14">
        <f t="shared" si="17"/>
        <v>345.59039999999999</v>
      </c>
    </row>
    <row r="227" spans="1:8" s="15" customFormat="1">
      <c r="A227" s="33" t="s">
        <v>639</v>
      </c>
      <c r="B227" s="35" t="s">
        <v>640</v>
      </c>
      <c r="C227" s="17" t="s">
        <v>641</v>
      </c>
      <c r="D227" s="32">
        <v>1</v>
      </c>
      <c r="E227" s="14">
        <f t="shared" si="18"/>
        <v>390.99149999999997</v>
      </c>
      <c r="F227" s="11">
        <f t="shared" si="19"/>
        <v>450.79020000000003</v>
      </c>
      <c r="G227" s="14">
        <v>459.99</v>
      </c>
      <c r="H227" s="14">
        <f t="shared" si="17"/>
        <v>441.59039999999999</v>
      </c>
    </row>
    <row r="228" spans="1:8" s="15" customFormat="1">
      <c r="A228" s="33" t="s">
        <v>642</v>
      </c>
      <c r="B228" s="35" t="s">
        <v>643</v>
      </c>
      <c r="C228" s="17" t="s">
        <v>644</v>
      </c>
      <c r="D228" s="32">
        <v>1</v>
      </c>
      <c r="E228" s="14">
        <f t="shared" si="18"/>
        <v>305.99149999999997</v>
      </c>
      <c r="F228" s="11">
        <f t="shared" si="19"/>
        <v>352.79020000000003</v>
      </c>
      <c r="G228" s="14">
        <v>359.99</v>
      </c>
      <c r="H228" s="14">
        <f t="shared" si="17"/>
        <v>345.59039999999999</v>
      </c>
    </row>
    <row r="229" spans="1:8" s="15" customFormat="1">
      <c r="A229" s="33" t="s">
        <v>645</v>
      </c>
      <c r="B229" s="35" t="s">
        <v>646</v>
      </c>
      <c r="C229" s="17" t="s">
        <v>647</v>
      </c>
      <c r="D229" s="32">
        <v>1</v>
      </c>
      <c r="E229" s="14">
        <f t="shared" si="18"/>
        <v>390.99149999999997</v>
      </c>
      <c r="F229" s="11">
        <f t="shared" si="19"/>
        <v>450.79020000000003</v>
      </c>
      <c r="G229" s="14">
        <v>459.99</v>
      </c>
      <c r="H229" s="14">
        <f t="shared" si="17"/>
        <v>441.59039999999999</v>
      </c>
    </row>
    <row r="230" spans="1:8" s="15" customFormat="1">
      <c r="A230" s="33" t="s">
        <v>648</v>
      </c>
      <c r="B230" s="35" t="s">
        <v>649</v>
      </c>
      <c r="C230" s="17" t="s">
        <v>650</v>
      </c>
      <c r="D230" s="32">
        <v>1</v>
      </c>
      <c r="E230" s="14">
        <f t="shared" si="18"/>
        <v>305.99149999999997</v>
      </c>
      <c r="F230" s="11">
        <f t="shared" si="19"/>
        <v>352.79020000000003</v>
      </c>
      <c r="G230" s="14">
        <v>359.99</v>
      </c>
      <c r="H230" s="14">
        <f t="shared" si="17"/>
        <v>345.59039999999999</v>
      </c>
    </row>
    <row r="231" spans="1:8" s="15" customFormat="1">
      <c r="A231" s="33" t="s">
        <v>651</v>
      </c>
      <c r="B231" s="35" t="s">
        <v>652</v>
      </c>
      <c r="C231" s="17" t="s">
        <v>653</v>
      </c>
      <c r="D231" s="32">
        <v>1</v>
      </c>
      <c r="E231" s="14">
        <f t="shared" si="18"/>
        <v>390.99149999999997</v>
      </c>
      <c r="F231" s="11">
        <f t="shared" si="19"/>
        <v>450.79020000000003</v>
      </c>
      <c r="G231" s="14">
        <v>459.99</v>
      </c>
      <c r="H231" s="14">
        <f t="shared" si="17"/>
        <v>441.59039999999999</v>
      </c>
    </row>
    <row r="232" spans="1:8" s="15" customFormat="1">
      <c r="A232" s="33" t="s">
        <v>654</v>
      </c>
      <c r="B232" s="35" t="s">
        <v>655</v>
      </c>
      <c r="C232" s="17" t="s">
        <v>656</v>
      </c>
      <c r="D232" s="32">
        <v>1</v>
      </c>
      <c r="E232" s="14">
        <f t="shared" si="18"/>
        <v>169.15</v>
      </c>
      <c r="F232" s="11">
        <f t="shared" si="19"/>
        <v>195.02</v>
      </c>
      <c r="G232" s="14">
        <v>199</v>
      </c>
      <c r="H232" s="14">
        <f t="shared" si="17"/>
        <v>191.04</v>
      </c>
    </row>
    <row r="233" spans="1:8" s="15" customFormat="1">
      <c r="A233" s="33" t="s">
        <v>657</v>
      </c>
      <c r="B233" s="35" t="s">
        <v>658</v>
      </c>
      <c r="C233" s="17" t="s">
        <v>659</v>
      </c>
      <c r="D233" s="32">
        <v>1</v>
      </c>
      <c r="E233" s="14">
        <f t="shared" si="18"/>
        <v>211.65</v>
      </c>
      <c r="F233" s="11">
        <f t="shared" si="19"/>
        <v>244.01999999999998</v>
      </c>
      <c r="G233" s="14">
        <v>249</v>
      </c>
      <c r="H233" s="14">
        <f t="shared" si="17"/>
        <v>239.04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Wells</dc:creator>
  <cp:lastModifiedBy>Jim Wells</cp:lastModifiedBy>
  <dcterms:created xsi:type="dcterms:W3CDTF">2012-06-11T22:55:00Z</dcterms:created>
  <dcterms:modified xsi:type="dcterms:W3CDTF">2012-06-11T23:17:46Z</dcterms:modified>
</cp:coreProperties>
</file>